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4\new\"/>
    </mc:Choice>
  </mc:AlternateContent>
  <xr:revisionPtr revIDLastSave="0" documentId="8_{9B1FBF86-272C-4C99-8191-B61103092517}" xr6:coauthVersionLast="47" xr6:coauthVersionMax="47" xr10:uidLastSave="{00000000-0000-0000-0000-000000000000}"/>
  <bookViews>
    <workbookView xWindow="-120" yWindow="-120" windowWidth="24240" windowHeight="13140" tabRatio="841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3_1" sheetId="12" r:id="rId12"/>
    <sheet name="首_和3_2" sheetId="13" r:id="rId13"/>
    <sheet name="首_和3_3" sheetId="14" r:id="rId14"/>
    <sheet name="首_和3未" sheetId="15" r:id="rId15"/>
    <sheet name="首_乳2_1" sheetId="16" r:id="rId16"/>
    <sheet name="首_乳2_2" sheetId="17" r:id="rId17"/>
    <sheet name="首_乳2_3" sheetId="18" r:id="rId18"/>
    <sheet name="首_乳2未" sheetId="19" r:id="rId19"/>
    <sheet name="首_交雑3_1" sheetId="20" r:id="rId20"/>
    <sheet name="首_交雑3_2" sheetId="21" r:id="rId21"/>
    <sheet name="首_交雑3_3" sheetId="22" r:id="rId22"/>
    <sheet name="首_交雑未" sheetId="23" r:id="rId23"/>
    <sheet name="首_牛ｾｯﾄ" sheetId="24" r:id="rId24"/>
    <sheet name="首_輸入牛_1" sheetId="25" r:id="rId25"/>
    <sheet name="首_輸入牛_2" sheetId="26" r:id="rId26"/>
    <sheet name="首_豚_1" sheetId="27" r:id="rId27"/>
    <sheet name="首_豚_2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_3" sheetId="36" r:id="rId36"/>
    <sheet name="近_和3未" sheetId="37" r:id="rId37"/>
    <sheet name="近_乳2_1" sheetId="38" r:id="rId38"/>
    <sheet name="近_乳2_2" sheetId="39" r:id="rId39"/>
    <sheet name="近_乳2_3" sheetId="40" r:id="rId40"/>
    <sheet name="近_乳2未" sheetId="41" r:id="rId41"/>
    <sheet name="近_交雑3_1" sheetId="42" r:id="rId42"/>
    <sheet name="近_交雑3_2" sheetId="43" r:id="rId43"/>
    <sheet name="近_交雑3_3" sheetId="44" r:id="rId44"/>
    <sheet name="近_交雑未" sheetId="45" r:id="rId45"/>
    <sheet name="近_牛ｾｯﾄ" sheetId="46" r:id="rId46"/>
    <sheet name="近_輸入牛_1" sheetId="47" r:id="rId47"/>
    <sheet name="近_輸入牛_2" sheetId="48" r:id="rId48"/>
    <sheet name="近_豚_1" sheetId="49" r:id="rId49"/>
    <sheet name="近_豚_2" sheetId="50" r:id="rId50"/>
    <sheet name="近_豚ﾌﾛｰｽﾞﾝ" sheetId="51" r:id="rId51"/>
    <sheet name="近_輸入豚_1" sheetId="52" r:id="rId52"/>
    <sheet name="近_輸入豚_2" sheetId="53" r:id="rId53"/>
    <sheet name="中_和3_1" sheetId="54" r:id="rId54"/>
    <sheet name="中_和3_2" sheetId="55" r:id="rId55"/>
    <sheet name="中_和3未" sheetId="56" r:id="rId56"/>
    <sheet name="中_乳2未_1" sheetId="57" r:id="rId57"/>
    <sheet name="中_乳2未_2" sheetId="58" r:id="rId58"/>
    <sheet name="中_交雑未_1" sheetId="59" r:id="rId59"/>
    <sheet name="中_交雑未_2" sheetId="60" r:id="rId60"/>
    <sheet name="中_牛ｾｯﾄ" sheetId="61" r:id="rId61"/>
    <sheet name="中_輸入牛_1" sheetId="62" r:id="rId62"/>
    <sheet name="中_輸入牛_2" sheetId="63" r:id="rId63"/>
    <sheet name="中_輸入牛_3" sheetId="64" r:id="rId64"/>
    <sheet name="中_豚_1" sheetId="65" r:id="rId65"/>
    <sheet name="中_豚_2" sheetId="66" r:id="rId66"/>
    <sheet name="中_豚ﾌﾛｰｽﾞﾝ" sheetId="67" r:id="rId67"/>
    <sheet name="中_輸入豚" sheetId="68" r:id="rId68"/>
    <sheet name="九_和3_1" sheetId="69" r:id="rId69"/>
    <sheet name="九_和3_2" sheetId="70" r:id="rId70"/>
    <sheet name="九_和3_3" sheetId="71" r:id="rId71"/>
    <sheet name="九_乳2_1" sheetId="72" r:id="rId72"/>
    <sheet name="九_乳2_2" sheetId="73" r:id="rId73"/>
    <sheet name="九_乳2_3" sheetId="74" r:id="rId74"/>
    <sheet name="九_交雑3_1" sheetId="75" r:id="rId75"/>
    <sheet name="九_交雑3_2" sheetId="76" r:id="rId76"/>
    <sheet name="九_交雑3_3" sheetId="77" r:id="rId77"/>
    <sheet name="九_牛ｾｯﾄ" sheetId="78" r:id="rId78"/>
    <sheet name="九_輸入牛_1" sheetId="79" r:id="rId79"/>
    <sheet name="九_輸入牛_2" sheetId="80" r:id="rId80"/>
    <sheet name="九_豚_1" sheetId="81" r:id="rId81"/>
    <sheet name="九_豚_2" sheetId="82" r:id="rId82"/>
    <sheet name="九_輸入豚" sheetId="83" r:id="rId83"/>
    <sheet name="取扱量１" sheetId="84" r:id="rId84"/>
    <sheet name="裏表紙" sheetId="85" r:id="rId85"/>
  </sheets>
  <definedNames>
    <definedName name="_xlnm._FilterDatabase" localSheetId="0" hidden="1">Master!$A$4:$S$483</definedName>
    <definedName name="_xlnm._FilterDatabase" localSheetId="45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5" l="1"/>
  <c r="I10" i="6"/>
  <c r="K10" i="6"/>
  <c r="Q10" i="6"/>
  <c r="N10" i="6"/>
  <c r="P10" i="6"/>
  <c r="I11" i="6"/>
  <c r="K11" i="6"/>
  <c r="Q11" i="6" s="1"/>
  <c r="N11" i="6"/>
  <c r="P11" i="6"/>
  <c r="I12" i="6"/>
  <c r="K12" i="6" s="1"/>
  <c r="Q12" i="6" s="1"/>
  <c r="N12" i="6"/>
  <c r="P12" i="6"/>
  <c r="I13" i="6"/>
  <c r="K13" i="6" s="1"/>
  <c r="N13" i="6"/>
  <c r="P13" i="6" s="1"/>
  <c r="I14" i="6"/>
  <c r="K14" i="6"/>
  <c r="N14" i="6"/>
  <c r="P14" i="6" s="1"/>
  <c r="Q14" i="6" s="1"/>
  <c r="I15" i="6"/>
  <c r="K15" i="6"/>
  <c r="Q15" i="6" s="1"/>
  <c r="N15" i="6"/>
  <c r="P15" i="6"/>
  <c r="I16" i="6"/>
  <c r="K16" i="6" s="1"/>
  <c r="Q16" i="6" s="1"/>
  <c r="N16" i="6"/>
  <c r="P16" i="6"/>
  <c r="I17" i="6"/>
  <c r="K17" i="6" s="1"/>
  <c r="Q17" i="6" s="1"/>
  <c r="N17" i="6"/>
  <c r="P17" i="6"/>
  <c r="I18" i="6"/>
  <c r="K18" i="6" s="1"/>
  <c r="N18" i="6"/>
  <c r="P18" i="6" s="1"/>
  <c r="I19" i="6"/>
  <c r="K19" i="6"/>
  <c r="N19" i="6"/>
  <c r="P19" i="6" s="1"/>
  <c r="Q19" i="6" s="1"/>
  <c r="I20" i="6"/>
  <c r="K20" i="6"/>
  <c r="Q20" i="6" s="1"/>
  <c r="N20" i="6"/>
  <c r="P20" i="6"/>
  <c r="I21" i="6"/>
  <c r="K21" i="6" s="1"/>
  <c r="Q21" i="6" s="1"/>
  <c r="N21" i="6"/>
  <c r="P21" i="6"/>
  <c r="I22" i="6"/>
  <c r="K22" i="6" s="1"/>
  <c r="N22" i="6"/>
  <c r="P22" i="6" s="1"/>
  <c r="I23" i="6"/>
  <c r="K23" i="6"/>
  <c r="N23" i="6"/>
  <c r="P23" i="6" s="1"/>
  <c r="Q23" i="6" s="1"/>
  <c r="I24" i="6"/>
  <c r="K24" i="6"/>
  <c r="N24" i="6"/>
  <c r="P24" i="6" s="1"/>
  <c r="Q24" i="6" s="1"/>
  <c r="I25" i="6"/>
  <c r="K25" i="6"/>
  <c r="Q25" i="6" s="1"/>
  <c r="N25" i="6"/>
  <c r="P25" i="6"/>
  <c r="I26" i="6"/>
  <c r="K26" i="6" s="1"/>
  <c r="Q26" i="6" s="1"/>
  <c r="N26" i="6"/>
  <c r="P26" i="6"/>
  <c r="I27" i="6"/>
  <c r="K27" i="6" s="1"/>
  <c r="Q27" i="6" s="1"/>
  <c r="N27" i="6"/>
  <c r="P27" i="6" s="1"/>
  <c r="I28" i="6"/>
  <c r="K28" i="6"/>
  <c r="N28" i="6"/>
  <c r="P28" i="6" s="1"/>
  <c r="Q28" i="6" s="1"/>
  <c r="I10" i="7"/>
  <c r="K10" i="7"/>
  <c r="Q10" i="7" s="1"/>
  <c r="N10" i="7"/>
  <c r="P10" i="7"/>
  <c r="I11" i="7"/>
  <c r="K11" i="7" s="1"/>
  <c r="Q11" i="7" s="1"/>
  <c r="N11" i="7"/>
  <c r="P11" i="7"/>
  <c r="I12" i="7"/>
  <c r="K12" i="7" s="1"/>
  <c r="Q12" i="7" s="1"/>
  <c r="N12" i="7"/>
  <c r="P12" i="7" s="1"/>
  <c r="I13" i="7"/>
  <c r="K13" i="7"/>
  <c r="N13" i="7"/>
  <c r="P13" i="7" s="1"/>
  <c r="Q13" i="7" s="1"/>
  <c r="I14" i="7"/>
  <c r="K14" i="7"/>
  <c r="N14" i="7"/>
  <c r="P14" i="7" s="1"/>
  <c r="Q14" i="7" s="1"/>
  <c r="I15" i="7"/>
  <c r="K15" i="7"/>
  <c r="Q15" i="7" s="1"/>
  <c r="N15" i="7"/>
  <c r="P15" i="7"/>
  <c r="I16" i="7"/>
  <c r="K16" i="7" s="1"/>
  <c r="Q16" i="7" s="1"/>
  <c r="N16" i="7"/>
  <c r="P16" i="7"/>
  <c r="I17" i="7"/>
  <c r="K17" i="7" s="1"/>
  <c r="N17" i="7"/>
  <c r="P17" i="7" s="1"/>
  <c r="I18" i="7"/>
  <c r="K18" i="7"/>
  <c r="N18" i="7"/>
  <c r="P18" i="7" s="1"/>
  <c r="Q18" i="7" s="1"/>
  <c r="I19" i="7"/>
  <c r="K19" i="7"/>
  <c r="Q19" i="7" s="1"/>
  <c r="N19" i="7"/>
  <c r="P19" i="7"/>
  <c r="I20" i="7"/>
  <c r="K20" i="7" s="1"/>
  <c r="Q20" i="7" s="1"/>
  <c r="N20" i="7"/>
  <c r="P20" i="7"/>
  <c r="I21" i="7"/>
  <c r="K21" i="7"/>
  <c r="N21" i="7"/>
  <c r="P21" i="7"/>
  <c r="Q21" i="7" s="1"/>
  <c r="I22" i="7"/>
  <c r="K22" i="7"/>
  <c r="N22" i="7"/>
  <c r="P22" i="7" s="1"/>
  <c r="Q22" i="7" s="1"/>
  <c r="I23" i="7"/>
  <c r="K23" i="7"/>
  <c r="Q23" i="7"/>
  <c r="N23" i="7"/>
  <c r="P23" i="7"/>
  <c r="I24" i="7"/>
  <c r="K24" i="7"/>
  <c r="Q24" i="7" s="1"/>
  <c r="N24" i="7"/>
  <c r="P24" i="7"/>
  <c r="I25" i="7"/>
  <c r="K25" i="7" s="1"/>
  <c r="Q25" i="7" s="1"/>
  <c r="N25" i="7"/>
  <c r="P25" i="7"/>
  <c r="I26" i="7"/>
  <c r="K26" i="7"/>
  <c r="N26" i="7"/>
  <c r="P26" i="7" s="1"/>
  <c r="Q26" i="7" s="1"/>
  <c r="I27" i="7"/>
  <c r="K27" i="7"/>
  <c r="Q27" i="7"/>
  <c r="N27" i="7"/>
  <c r="P27" i="7"/>
  <c r="I28" i="7"/>
  <c r="K28" i="7"/>
  <c r="Q28" i="7" s="1"/>
  <c r="N28" i="7"/>
  <c r="P28" i="7"/>
  <c r="L11" i="26"/>
  <c r="P11" i="26"/>
  <c r="T11" i="26"/>
  <c r="X11" i="26"/>
  <c r="H34" i="26"/>
  <c r="L34" i="26"/>
  <c r="P34" i="26"/>
  <c r="T34" i="26"/>
  <c r="X34" i="26"/>
  <c r="B3" i="33"/>
  <c r="B3" i="35"/>
  <c r="B3" i="36"/>
  <c r="B3" i="37"/>
  <c r="B3" i="39"/>
  <c r="B3" i="40" s="1"/>
  <c r="B3" i="41" s="1"/>
  <c r="B3" i="43"/>
  <c r="B3" i="44" s="1"/>
  <c r="B3" i="45" s="1"/>
  <c r="H11" i="48"/>
  <c r="L11" i="48"/>
  <c r="P11" i="48"/>
  <c r="T11" i="48"/>
  <c r="X11" i="48"/>
  <c r="H34" i="48"/>
  <c r="L34" i="48"/>
  <c r="P34" i="48"/>
  <c r="B3" i="50"/>
  <c r="H10" i="52"/>
  <c r="L10" i="52"/>
  <c r="P10" i="52"/>
  <c r="T10" i="52"/>
  <c r="X10" i="52"/>
  <c r="H33" i="52"/>
  <c r="L33" i="52"/>
  <c r="P33" i="52"/>
  <c r="T33" i="52"/>
  <c r="X33" i="52"/>
  <c r="H10" i="53"/>
  <c r="L10" i="53"/>
  <c r="P10" i="53"/>
  <c r="T10" i="53"/>
  <c r="H34" i="62"/>
  <c r="L34" i="62"/>
  <c r="P34" i="62"/>
  <c r="T34" i="62"/>
  <c r="X34" i="62"/>
  <c r="H11" i="63"/>
  <c r="L11" i="63"/>
  <c r="P11" i="63"/>
  <c r="T11" i="63"/>
  <c r="X11" i="63"/>
  <c r="H11" i="68"/>
  <c r="L11" i="68"/>
  <c r="P11" i="68"/>
  <c r="T11" i="68"/>
  <c r="X11" i="68"/>
  <c r="H34" i="68"/>
  <c r="L34" i="68"/>
  <c r="P34" i="68"/>
  <c r="T34" i="68"/>
  <c r="H11" i="80"/>
  <c r="L11" i="80"/>
  <c r="F1" i="84"/>
  <c r="G1" i="84"/>
  <c r="H1" i="84" s="1"/>
  <c r="I1" i="84" s="1"/>
  <c r="J1" i="84" s="1"/>
  <c r="K1" i="84" s="1"/>
  <c r="L1" i="84" s="1"/>
  <c r="M1" i="84" s="1"/>
  <c r="N1" i="84" s="1"/>
  <c r="O1" i="84" s="1"/>
  <c r="P1" i="84" s="1"/>
  <c r="A8" i="84"/>
  <c r="A9" i="84"/>
  <c r="A10" i="84"/>
  <c r="A11" i="84" s="1"/>
  <c r="A12" i="84" s="1"/>
  <c r="A13" i="84" s="1"/>
  <c r="A14" i="84" s="1"/>
  <c r="A15" i="84" s="1"/>
  <c r="A16" i="84" s="1"/>
  <c r="A17" i="84" s="1"/>
  <c r="A18" i="84" s="1"/>
  <c r="A19" i="84" s="1"/>
  <c r="A20" i="84" s="1"/>
  <c r="A21" i="84" s="1"/>
  <c r="A22" i="84" s="1"/>
  <c r="A23" i="84" s="1"/>
  <c r="A24" i="84" s="1"/>
  <c r="A25" i="84" s="1"/>
  <c r="A26" i="84" s="1"/>
  <c r="A27" i="84" s="1"/>
  <c r="A28" i="84" s="1"/>
  <c r="A29" i="84" s="1"/>
  <c r="A30" i="84" s="1"/>
  <c r="A31" i="84" s="1"/>
  <c r="Q17" i="7" l="1"/>
  <c r="Q13" i="6"/>
  <c r="Q22" i="6"/>
  <c r="Q18" i="6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<sst xmlns="http://schemas.openxmlformats.org/spreadsheetml/2006/main" count="7418" uniqueCount="507">
  <si>
    <t>平成</t>
  </si>
  <si>
    <t>年</t>
  </si>
  <si>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</si>
  <si>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</si>
  <si>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</si>
  <si>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</si>
  <si>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</si>
  <si>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</si>
  <si>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</si>
  <si>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</si>
  <si>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</si>
  <si>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</si>
  <si>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</si>
  <si>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</si>
  <si>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</si>
  <si>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</si>
  <si>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</si>
  <si>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</si>
  <si>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</si>
  <si>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</si>
  <si>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</si>
  <si>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</si>
  <si>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</si>
  <si>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</si>
  <si>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</si>
  <si>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</si>
  <si>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</si>
  <si>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</si>
  <si>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</si>
  <si>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</si>
  <si>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１．平成20年12月からは、公表地域に「九州地域」を追加した。</t>
  </si>
  <si>
    <t>２．平成元年4月以降のデータは、「消費税込み」である。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</si>
  <si>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</si>
  <si>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</si>
  <si>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</si>
  <si>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</si>
  <si>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</si>
  <si>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</si>
  <si>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</si>
  <si>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</si>
  <si>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</si>
  <si>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</si>
  <si>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</si>
  <si>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</si>
  <si>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</si>
  <si>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</si>
  <si>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</si>
  <si>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</si>
  <si>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</si>
  <si>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</si>
  <si>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</si>
  <si>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/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</si>
  <si>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</si>
  <si>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</si>
  <si>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</si>
  <si>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</si>
  <si>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</si>
  <si>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</si>
  <si>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</si>
  <si>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</si>
  <si>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</si>
  <si>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</si>
  <si>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</si>
  <si>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</si>
  <si>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</si>
  <si>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</si>
  <si>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</si>
  <si>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</si>
  <si>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</si>
  <si>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</si>
  <si>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</si>
  <si>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</si>
  <si>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</si>
  <si>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</si>
  <si>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</si>
  <si>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</si>
  <si>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</si>
  <si>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</si>
  <si>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</si>
  <si>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</si>
  <si>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</si>
  <si>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</si>
  <si>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</si>
  <si>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第5週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</si>
  <si>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</si>
  <si>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</si>
  <si>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</si>
  <si>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</si>
  <si>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</si>
  <si>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</si>
  <si>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</si>
  <si>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</si>
  <si>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</si>
  <si>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</si>
  <si>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</si>
  <si>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</si>
  <si>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</si>
  <si>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</si>
  <si>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24年</t>
  </si>
  <si>
    <t>25年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</si>
  <si>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</si>
  <si>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</si>
  <si>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</si>
  <si>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</si>
  <si>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</si>
  <si>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</si>
  <si>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</si>
  <si>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</si>
  <si>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</si>
  <si>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</si>
  <si>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</si>
  <si>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</si>
  <si>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</si>
  <si>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</si>
  <si>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</si>
  <si>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</si>
  <si>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</si>
  <si>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</si>
  <si>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</si>
  <si>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</si>
  <si>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</si>
  <si>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</si>
  <si>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</si>
  <si>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</si>
  <si>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</si>
  <si>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</si>
  <si>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</si>
  <si>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交雑牛の平成１８年３月分は、２週分を集計したものである。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</si>
  <si>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</si>
  <si>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</si>
  <si>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</si>
  <si>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</si>
  <si>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</si>
  <si>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年　月　旬</t>
  </si>
  <si>
    <t>US.F ｼｮｰﾄﾌﾟﾚｰﾄ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</si>
  <si>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</si>
  <si>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</si>
  <si>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</si>
  <si>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</si>
  <si>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</si>
  <si>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</si>
  <si>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</si>
  <si>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Ⅱ－３　取　引　価　格　情　報　（中京圏）</t>
  </si>
  <si>
    <t>(1)和牛チルド「3」の品目別価格</t>
  </si>
  <si>
    <t>和牛チルド「3」は、※印の部位については、平成１４年４月より速報として公表している。</t>
  </si>
  <si>
    <t>(1)和牛チルド「3」の品目別価格　（つづき）</t>
  </si>
  <si>
    <t>(2)乳牛チルド「2」の品目別価格</t>
  </si>
  <si>
    <t>乳牛チルド「2」は、速報としては公表していない。</t>
  </si>
  <si>
    <t>(2)乳牛チルド「2」の品目別価格　（つづき）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</si>
  <si>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</si>
  <si>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</si>
  <si>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</si>
  <si>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</si>
  <si>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(5)輸入牛肉の品目別価格　(オーストラリア産：グレインフェッド・ミドル)</t>
  </si>
  <si>
    <t>AU・Cは、平成20年12月16日公表分より、「グラスフェッド」から「グレインフェッド・ミドル」に変更したため、</t>
  </si>
  <si>
    <t>平成２０年の年計は１２月分のみである。</t>
  </si>
  <si>
    <t>(5)輸入牛肉の品目別価格　(つづき)</t>
  </si>
  <si>
    <t>(6)輸入牛肉の品目別価格　（つづき）　(オーストラリア産：グラスフェッド)</t>
  </si>
  <si>
    <t>20年</t>
  </si>
  <si>
    <t>AU・Cは、平成２０年１２月１日分で公表を終了した。</t>
  </si>
  <si>
    <t>平成２０年の年計は、平成２０年１月から１１月分までを集計したものである。</t>
  </si>
  <si>
    <t>（2）豚フローズン「Ⅰ」の品目別価格</t>
  </si>
  <si>
    <t>注1．</t>
  </si>
  <si>
    <t>平成１７年３月上旬分より、速報として公表を開始した。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</si>
  <si>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</si>
  <si>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</si>
  <si>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</si>
  <si>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</si>
  <si>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</si>
  <si>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表(合計)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</si>
  <si>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</si>
  <si>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</si>
  <si>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</si>
  <si>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</si>
  <si>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</si>
  <si>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</si>
  <si>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</si>
  <si>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</si>
  <si>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</si>
  <si>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</si>
  <si>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</si>
  <si>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</si>
  <si>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</si>
  <si>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</si>
  <si>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9/3 ～ 9/9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</si>
  <si>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</si>
  <si>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</si>
  <si>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</si>
  <si>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</si>
  <si>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</si>
  <si>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</si>
  <si>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</si>
  <si>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</si>
  <si>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</si>
  <si>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</si>
  <si>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</si>
  <si>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</si>
  <si>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</si>
  <si>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</si>
  <si>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</si>
  <si>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</si>
  <si>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</si>
  <si>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</si>
  <si>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</si>
  <si>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</si>
  <si>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</si>
  <si>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</si>
  <si>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</si>
  <si>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</si>
  <si>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</si>
  <si>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</si>
  <si>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</si>
  <si>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</si>
  <si>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</si>
  <si>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</si>
  <si>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</si>
  <si>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</si>
  <si>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</si>
  <si>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</si>
  <si>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</si>
  <si>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</si>
  <si>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</si>
  <si>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</si>
  <si>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</si>
  <si>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</si>
  <si>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</si>
  <si>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</si>
  <si>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</si>
  <si>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</si>
  <si>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</si>
  <si>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</si>
  <si>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</si>
  <si>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</si>
  <si>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</si>
  <si>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</si>
  <si>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</si>
  <si>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</si>
  <si>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</si>
  <si>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</si>
  <si>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</si>
  <si>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</si>
  <si>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</si>
  <si>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</si>
  <si>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</si>
  <si>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</si>
  <si>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</si>
  <si>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</si>
  <si>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</si>
  <si>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</si>
  <si>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</si>
  <si>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</si>
  <si>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</si>
  <si>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</si>
  <si>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</si>
  <si>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</si>
  <si>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</si>
  <si>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</si>
  <si>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</si>
  <si>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</si>
  <si>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</si>
  <si>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</si>
  <si>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</si>
  <si>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</si>
  <si>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</si>
  <si>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</si>
  <si>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</si>
  <si>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</si>
  <si>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</si>
  <si>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</si>
  <si>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</si>
  <si>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</si>
  <si>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</si>
  <si>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</si>
  <si>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</si>
  <si>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</si>
  <si>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</si>
  <si>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</si>
  <si>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</si>
  <si>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</si>
  <si>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</si>
  <si>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</si>
  <si>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</si>
  <si>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</si>
  <si>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</si>
  <si>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年　月　日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</si>
  <si>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</si>
  <si>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</si>
  <si>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</si>
  <si>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</si>
  <si>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</si>
  <si>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</si>
  <si>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</si>
  <si>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</si>
  <si>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</si>
  <si>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</si>
  <si>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I</t>
  </si>
  <si>
    <t>M</t>
  </si>
  <si>
    <t>Q</t>
  </si>
  <si>
    <t>首_豚_1</t>
  </si>
  <si>
    <t>首_豚_2</t>
  </si>
  <si>
    <t>首_乳2_1</t>
  </si>
  <si>
    <t>U</t>
  </si>
  <si>
    <t>首_乳2_2</t>
  </si>
  <si>
    <t>首_乳2_3</t>
  </si>
  <si>
    <t>首_和3_1</t>
  </si>
  <si>
    <t>首_和3_2</t>
  </si>
  <si>
    <t>首_和3_3</t>
  </si>
  <si>
    <t>首_交雑3_1</t>
  </si>
  <si>
    <t>首_交雑3_2</t>
  </si>
  <si>
    <t>首_交雑3_3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</si>
  <si>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</si>
  <si>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</si>
  <si>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</si>
  <si>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</si>
  <si>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</si>
  <si>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</si>
  <si>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</si>
  <si>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</si>
  <si>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</si>
  <si>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</si>
  <si>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</si>
  <si>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近_豚_2</t>
  </si>
  <si>
    <t>中_豚_1</t>
  </si>
  <si>
    <t>中_豚_2</t>
  </si>
  <si>
    <t>九_豚_1</t>
  </si>
  <si>
    <t>九_豚_2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</si>
  <si>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</si>
  <si>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</si>
  <si>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</si>
  <si>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</si>
  <si>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</si>
  <si>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</si>
  <si>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</si>
  <si>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</si>
  <si>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r>
      <t>26</t>
    </r>
    <r>
      <rPr>
        <sz val="9"/>
        <color indexed="8"/>
        <rFont val="ＭＳ Ｐ明朝"/>
        <family val="1"/>
        <charset val="128"/>
      </rPr>
      <t>年</t>
    </r>
  </si>
  <si>
    <t>Ⅰ　部分肉価格公表に使用した収集データ量（取引重量ベース）</t>
  </si>
  <si>
    <t>(１)</t>
  </si>
  <si>
    <t>（２）輸入豚肉の品目別価格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</si>
  <si>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</si>
  <si>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</si>
  <si>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</si>
  <si>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</si>
  <si>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</si>
  <si>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</si>
  <si>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</si>
  <si>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</si>
  <si>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</si>
  <si>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</si>
  <si>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</si>
  <si>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</si>
  <si>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</si>
  <si>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</si>
  <si>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</si>
  <si>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</si>
  <si>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</si>
  <si>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</si>
  <si>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</si>
  <si>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</si>
  <si>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</si>
  <si>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</si>
  <si>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</si>
  <si>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</si>
  <si>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</si>
  <si>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</si>
  <si>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</si>
  <si>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(2)輸入豚肉の品目別価格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</si>
  <si>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</si>
  <si>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</si>
  <si>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</si>
  <si>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</si>
  <si>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</si>
  <si>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</si>
  <si>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</si>
  <si>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</si>
  <si>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</si>
  <si>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</si>
  <si>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</si>
  <si>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</si>
  <si>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</si>
  <si>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</si>
  <si>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</si>
  <si>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</si>
  <si>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</si>
  <si>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</si>
  <si>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</si>
  <si>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</si>
  <si>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</si>
  <si>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</si>
  <si>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</si>
  <si>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</si>
  <si>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</si>
  <si>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</si>
  <si>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</si>
  <si>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</si>
  <si>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</si>
  <si>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</si>
  <si>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</si>
  <si>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</si>
  <si>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</si>
  <si>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</si>
  <si>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</si>
  <si>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</si>
  <si>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</si>
  <si>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</si>
  <si>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</si>
  <si>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</si>
  <si>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</si>
  <si>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AU.C シルバーサイド</t>
  </si>
  <si>
    <t>CAN.C ボンレスバット</t>
  </si>
  <si>
    <t>近_和3_1</t>
  </si>
  <si>
    <t>近_和3_2</t>
  </si>
  <si>
    <t>近_和3_3</t>
  </si>
  <si>
    <t>近_乳2_1</t>
  </si>
  <si>
    <t>近_乳2_2</t>
  </si>
  <si>
    <t>近_乳2_3</t>
  </si>
  <si>
    <t>近_交雑3_1</t>
  </si>
  <si>
    <t>近_交雑3_2</t>
  </si>
  <si>
    <t>近_交雑3_3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</si>
  <si>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</si>
  <si>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</si>
  <si>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</si>
  <si>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</si>
  <si>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</si>
  <si>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</si>
  <si>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</si>
  <si>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</si>
  <si>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</si>
  <si>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</si>
  <si>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中_和3_1</t>
  </si>
  <si>
    <t>中_和3_2</t>
  </si>
  <si>
    <t>中_輸入牛_1</t>
  </si>
  <si>
    <t>中_輸入牛_2</t>
  </si>
  <si>
    <t>中_輸入豚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</si>
  <si>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</si>
  <si>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</si>
  <si>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</si>
  <si>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</si>
  <si>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</si>
  <si>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</si>
  <si>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</si>
  <si>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九_和3_2</t>
  </si>
  <si>
    <t>九_和3_3</t>
  </si>
  <si>
    <t>九_乳2_1</t>
  </si>
  <si>
    <t>九_乳2_2</t>
  </si>
  <si>
    <t>九_乳2_3</t>
  </si>
  <si>
    <t>九_交雑3_1</t>
  </si>
  <si>
    <t>九_交雑3_2</t>
  </si>
  <si>
    <t>九_交雑3_3</t>
  </si>
  <si>
    <t>九_輸入牛_1</t>
  </si>
  <si>
    <t>九_輸入牛_2</t>
  </si>
  <si>
    <t>九_輸入豚</t>
  </si>
  <si>
    <t>収集データ量（合計）</t>
  </si>
  <si>
    <t>全地域</t>
  </si>
  <si>
    <t>収集データ</t>
  </si>
  <si>
    <t>計上区分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</si>
  <si>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</si>
  <si>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</si>
  <si>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</si>
  <si>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</si>
  <si>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</si>
  <si>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</si>
  <si>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</si>
  <si>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</si>
  <si>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</si>
  <si>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</si>
  <si>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</si>
  <si>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平成26年10月31日　発行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</si>
  <si>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</si>
  <si>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</si>
  <si>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</si>
  <si>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</si>
  <si>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</si>
  <si>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</si>
  <si>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</si>
  <si>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</si>
  <si>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平成26年09月</t>
  </si>
  <si>
    <t>9/10 ～ 9/16</t>
  </si>
  <si>
    <t>9/17 ～ 9/22</t>
  </si>
  <si>
    <t>9/24 ～ 9/30</t>
  </si>
  <si>
    <t>9/2 ～ 9/8</t>
  </si>
  <si>
    <t>9/9 ～ 9/12</t>
  </si>
  <si>
    <t>9/16 ～ 9/22</t>
  </si>
  <si>
    <t>9/24 ～ 9/29</t>
  </si>
  <si>
    <t>9/30 ～ 10/6</t>
  </si>
  <si>
    <t>9/1 ～ 9/5</t>
  </si>
  <si>
    <t>9/8 ～ 9/12</t>
  </si>
  <si>
    <t>9/16 ～ 9/19</t>
  </si>
  <si>
    <t>9/22 ～ 9/26</t>
  </si>
  <si>
    <t>9/29 ～ 10/3</t>
  </si>
  <si>
    <t>旬</t>
  </si>
  <si>
    <t>9/1 ～ 9/12</t>
  </si>
  <si>
    <t>9/16 ～ 9/30</t>
  </si>
  <si>
    <t>センター内における取扱量</t>
    <rPh sb="4" eb="5">
      <t>ナイ</t>
    </rPh>
    <rPh sb="9" eb="11">
      <t>トリアツカイ</t>
    </rPh>
    <rPh sb="11" eb="12">
      <t>リョウ</t>
    </rPh>
    <phoneticPr fontId="31"/>
  </si>
  <si>
    <t>（参考）</t>
    <rPh sb="1" eb="3">
      <t>サンコウ</t>
    </rPh>
    <phoneticPr fontId="31"/>
  </si>
  <si>
    <t>（単位：t ）</t>
    <phoneticPr fontId="31"/>
  </si>
  <si>
    <t>総  流　通　量</t>
    <phoneticPr fontId="31"/>
  </si>
  <si>
    <t>国産牛部分肉</t>
    <phoneticPr fontId="31"/>
  </si>
  <si>
    <t>国産豚部分肉</t>
    <phoneticPr fontId="31"/>
  </si>
  <si>
    <t>輸入牛肉</t>
    <rPh sb="0" eb="2">
      <t>ユニュウ</t>
    </rPh>
    <rPh sb="2" eb="4">
      <t>ギュウニク</t>
    </rPh>
    <phoneticPr fontId="31"/>
  </si>
  <si>
    <t>輸入豚肉</t>
    <rPh sb="0" eb="2">
      <t>ユニュウ</t>
    </rPh>
    <rPh sb="2" eb="4">
      <t>ブタニク</t>
    </rPh>
    <phoneticPr fontId="31"/>
  </si>
  <si>
    <t>　そ　　の　　他</t>
    <phoneticPr fontId="31"/>
  </si>
  <si>
    <t>平成</t>
    <rPh sb="0" eb="2">
      <t>ヘイセイ</t>
    </rPh>
    <phoneticPr fontId="31"/>
  </si>
  <si>
    <t>年</t>
    <rPh sb="0" eb="1">
      <t>ネン</t>
    </rPh>
    <phoneticPr fontId="31"/>
  </si>
  <si>
    <t>26年</t>
    <rPh sb="2" eb="3">
      <t>ネン</t>
    </rPh>
    <phoneticPr fontId="30"/>
  </si>
  <si>
    <t>川崎及び大阪センター内での取扱量の合計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1"/>
  </si>
  <si>
    <t>その他は内臓、食鳥、加工品等</t>
    <phoneticPr fontId="31"/>
  </si>
  <si>
    <t>１日当たりの数量は、流通量÷稼働日数</t>
    <rPh sb="17" eb="18">
      <t>スウ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</si>
</sst>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92" formatCode="#,##0;[Red]\-#,##0;&quot;－&quot;;@"/>
    <numFmt numFmtId="194" formatCode="#,##0_ "/>
    <numFmt numFmtId="205" formatCode="\ \ \ ???,???.0\ \ \ "/>
    <numFmt numFmtId="206" formatCode="\ ?,???.0\ \ \ "/>
    <numFmt numFmtId="207" formatCode="??&quot;年&quot;;;;@"/>
    <numFmt numFmtId="208" formatCode="0&quot;．&quot;"/>
    <numFmt numFmtId="215" formatCode="[$-411]e;@"/>
    <numFmt numFmtId="216" formatCode="[$-411]m;@"/>
    <numFmt numFmtId="218" formatCode="[$-411]m&quot;月&quot;d&quot;日&quot;;@"/>
    <numFmt numFmtId="222" formatCode="#,##0.0_);[Red]\(#,##0.0\)"/>
  </numFmts>
  <fonts count="50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"/>
      <name val="ＭＳ 明朝"/>
      <family val="1"/>
      <charset val="128"/>
    </font>
    <font>
      <sz val="14"/>
      <name val="HG明朝E"/>
      <family val="1"/>
      <charset val="128"/>
    </font>
    <font>
      <sz val="11"/>
      <name val="メイリオ"/>
      <family val="3"/>
      <charset val="128"/>
    </font>
    <font>
      <sz val="11"/>
      <name val="ＭＳ ゴシック"/>
      <family val="3"/>
      <charset val="128"/>
    </font>
    <font>
      <sz val="8"/>
      <name val="Century"/>
      <family val="1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9"/>
      <name val="Century"/>
      <family val="1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9"/>
      <color indexed="8"/>
      <name val="ＭＳ Ｐ明朝"/>
      <family val="1"/>
      <charset val="128"/>
    </font>
    <font>
      <sz val="9"/>
      <name val="ＭＳ 明朝"/>
      <family val="1"/>
      <charset val="128"/>
    </font>
    <font>
      <sz val="36"/>
      <name val="ＭＳ ゴシック"/>
      <family val="3"/>
      <charset val="128"/>
    </font>
    <font>
      <sz val="11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9"/>
      <name val="MS UI Gothic"/>
      <family val="3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color theme="1"/>
      <name val="Century"/>
      <family val="1"/>
    </font>
    <font>
      <sz val="10"/>
      <color rgb="FFFF0000"/>
      <name val="メイリオ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明朝E"/>
      <family val="1"/>
      <charset val="128"/>
    </font>
    <font>
      <sz val="11"/>
      <color rgb="FFFF0000"/>
      <name val="メイリオ"/>
      <family val="3"/>
      <charset val="128"/>
    </font>
    <font>
      <b/>
      <sz val="9"/>
      <color rgb="FF00B050"/>
      <name val="MS UI Gothic"/>
      <family val="3"/>
      <charset val="128"/>
    </font>
    <font>
      <sz val="9"/>
      <color theme="1"/>
      <name val="Century"/>
      <family val="1"/>
    </font>
    <font>
      <sz val="9"/>
      <color theme="1"/>
      <name val="HG明朝E"/>
      <family val="1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9"/>
      <color rgb="FFFF0000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4" fillId="0" borderId="0">
      <alignment vertical="center"/>
    </xf>
    <xf numFmtId="0" fontId="29" fillId="0" borderId="0"/>
    <xf numFmtId="0" fontId="32" fillId="0" borderId="0">
      <alignment vertical="center"/>
    </xf>
    <xf numFmtId="0" fontId="29" fillId="0" borderId="0"/>
    <xf numFmtId="0" fontId="16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</cellStyleXfs>
  <cellXfs count="416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5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1" xfId="14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192" fontId="1" fillId="0" borderId="2" xfId="14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192" fontId="1" fillId="0" borderId="4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192" fontId="1" fillId="0" borderId="2" xfId="0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5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16" fontId="1" fillId="0" borderId="5" xfId="1" applyNumberFormat="1" applyFont="1" applyBorder="1" applyAlignment="1">
      <alignment horizontal="centerContinuous" vertical="center"/>
    </xf>
    <xf numFmtId="192" fontId="1" fillId="0" borderId="5" xfId="14" applyNumberFormat="1" applyFont="1" applyBorder="1" applyAlignment="1">
      <alignment vertical="center"/>
    </xf>
    <xf numFmtId="192" fontId="1" fillId="0" borderId="0" xfId="14" applyNumberFormat="1" applyFont="1" applyBorder="1" applyAlignment="1">
      <alignment vertical="center"/>
    </xf>
    <xf numFmtId="192" fontId="1" fillId="0" borderId="4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3" fillId="0" borderId="14" xfId="9" applyNumberFormat="1" applyFont="1" applyFill="1" applyBorder="1" applyAlignment="1">
      <alignment horizontal="center" vertical="center" wrapText="1"/>
    </xf>
    <xf numFmtId="0" fontId="1" fillId="0" borderId="14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vertical="center"/>
    </xf>
    <xf numFmtId="192" fontId="1" fillId="0" borderId="12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/>
    </xf>
    <xf numFmtId="192" fontId="34" fillId="0" borderId="1" xfId="8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35" fillId="0" borderId="14" xfId="9" applyNumberFormat="1" applyFont="1" applyFill="1" applyBorder="1" applyAlignment="1">
      <alignment horizontal="center" vertical="center" wrapText="1"/>
    </xf>
    <xf numFmtId="192" fontId="1" fillId="0" borderId="6" xfId="1" applyNumberFormat="1" applyFont="1" applyBorder="1" applyAlignment="1">
      <alignment vertical="center"/>
    </xf>
    <xf numFmtId="192" fontId="34" fillId="0" borderId="2" xfId="8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192" fontId="1" fillId="0" borderId="5" xfId="1" applyNumberFormat="1" applyFont="1" applyBorder="1" applyAlignment="1">
      <alignment horizontal="right" vertical="center"/>
    </xf>
    <xf numFmtId="215" fontId="1" fillId="0" borderId="3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192" fontId="1" fillId="0" borderId="12" xfId="0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215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192" fontId="1" fillId="0" borderId="8" xfId="1" applyNumberFormat="1" applyFont="1" applyBorder="1" applyAlignment="1">
      <alignment vertical="center"/>
    </xf>
    <xf numFmtId="192" fontId="1" fillId="0" borderId="7" xfId="1" applyNumberFormat="1" applyFont="1" applyBorder="1" applyAlignment="1">
      <alignment vertical="center"/>
    </xf>
    <xf numFmtId="0" fontId="1" fillId="0" borderId="0" xfId="10" applyFont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0" xfId="10" applyFont="1" applyBorder="1" applyAlignment="1">
      <alignment vertical="center"/>
    </xf>
    <xf numFmtId="0" fontId="1" fillId="0" borderId="15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right" vertical="center"/>
    </xf>
    <xf numFmtId="192" fontId="1" fillId="0" borderId="12" xfId="14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32" fillId="0" borderId="0" xfId="7" applyFont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1" fillId="0" borderId="0" xfId="1" applyNumberFormat="1" applyFont="1" applyAlignment="1">
      <alignment vertical="center"/>
    </xf>
    <xf numFmtId="0" fontId="36" fillId="0" borderId="0" xfId="7" applyFont="1" applyAlignment="1">
      <alignment vertical="center"/>
    </xf>
    <xf numFmtId="0" fontId="7" fillId="0" borderId="0" xfId="7" applyNumberFormat="1" applyFont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192" fontId="34" fillId="0" borderId="4" xfId="8" applyNumberFormat="1" applyFont="1" applyBorder="1" applyAlignment="1">
      <alignment vertical="center"/>
    </xf>
    <xf numFmtId="192" fontId="1" fillId="0" borderId="15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15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3" xfId="14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9" fillId="0" borderId="0" xfId="1" applyNumberFormat="1" applyFont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1" fillId="0" borderId="9" xfId="14" applyNumberFormat="1" applyFont="1" applyBorder="1" applyAlignment="1">
      <alignment horizontal="centerContinuous" vertical="center"/>
    </xf>
    <xf numFmtId="0" fontId="1" fillId="0" borderId="0" xfId="14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0" xfId="1" applyNumberFormat="1" applyFont="1" applyBorder="1"/>
    <xf numFmtId="0" fontId="1" fillId="0" borderId="8" xfId="1" applyNumberFormat="1" applyFont="1" applyBorder="1" applyAlignment="1">
      <alignment horizontal="left" vertical="center"/>
    </xf>
    <xf numFmtId="0" fontId="3" fillId="0" borderId="16" xfId="6" applyFont="1" applyFill="1" applyBorder="1" applyAlignment="1">
      <alignment horizontal="center" vertical="center"/>
    </xf>
    <xf numFmtId="0" fontId="3" fillId="0" borderId="17" xfId="6" applyFont="1" applyFill="1" applyBorder="1" applyAlignment="1">
      <alignment horizontal="center" vertical="center"/>
    </xf>
    <xf numFmtId="0" fontId="3" fillId="0" borderId="18" xfId="6" applyFont="1" applyFill="1" applyBorder="1" applyAlignment="1">
      <alignment horizontal="center" vertical="center"/>
    </xf>
    <xf numFmtId="0" fontId="3" fillId="0" borderId="14" xfId="9" applyNumberFormat="1" applyFont="1" applyFill="1" applyBorder="1" applyAlignment="1">
      <alignment horizontal="center" vertical="center" shrinkToFit="1"/>
    </xf>
    <xf numFmtId="0" fontId="0" fillId="0" borderId="0" xfId="0" applyNumberFormat="1" applyFont="1" applyBorder="1" applyAlignment="1">
      <alignment vertical="center"/>
    </xf>
    <xf numFmtId="0" fontId="1" fillId="0" borderId="19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 vertical="center"/>
    </xf>
    <xf numFmtId="0" fontId="3" fillId="0" borderId="14" xfId="9" applyNumberFormat="1" applyFont="1" applyFill="1" applyBorder="1" applyAlignment="1">
      <alignment vertical="center" shrinkToFit="1"/>
    </xf>
    <xf numFmtId="0" fontId="1" fillId="0" borderId="5" xfId="1" applyNumberFormat="1" applyFont="1" applyBorder="1" applyAlignment="1">
      <alignment horizontal="left" vertical="center"/>
    </xf>
    <xf numFmtId="192" fontId="1" fillId="0" borderId="7" xfId="1" applyNumberFormat="1" applyFont="1" applyBorder="1" applyAlignment="1">
      <alignment horizontal="right" vertical="center"/>
    </xf>
    <xf numFmtId="0" fontId="35" fillId="0" borderId="18" xfId="6" applyFont="1" applyFill="1" applyBorder="1" applyAlignment="1">
      <alignment horizontal="center" vertical="center"/>
    </xf>
    <xf numFmtId="0" fontId="35" fillId="0" borderId="14" xfId="9" applyNumberFormat="1" applyFont="1" applyFill="1" applyBorder="1" applyAlignment="1">
      <alignment horizontal="center" vertical="center" shrinkToFit="1"/>
    </xf>
    <xf numFmtId="192" fontId="1" fillId="0" borderId="8" xfId="1" applyNumberFormat="1" applyFont="1" applyBorder="1" applyAlignment="1">
      <alignment horizontal="right" vertical="center"/>
    </xf>
    <xf numFmtId="0" fontId="35" fillId="0" borderId="14" xfId="9" applyNumberFormat="1" applyFont="1" applyFill="1" applyBorder="1" applyAlignment="1">
      <alignment vertical="center" shrinkToFit="1"/>
    </xf>
    <xf numFmtId="0" fontId="35" fillId="0" borderId="16" xfId="6" applyFont="1" applyFill="1" applyBorder="1" applyAlignment="1">
      <alignment horizontal="center" vertical="center"/>
    </xf>
    <xf numFmtId="0" fontId="35" fillId="0" borderId="17" xfId="6" applyFont="1" applyFill="1" applyBorder="1" applyAlignment="1">
      <alignment horizontal="center" vertical="center"/>
    </xf>
    <xf numFmtId="192" fontId="1" fillId="0" borderId="4" xfId="14" applyNumberFormat="1" applyFont="1" applyBorder="1" applyAlignment="1">
      <alignment vertical="center"/>
    </xf>
    <xf numFmtId="38" fontId="1" fillId="0" borderId="1" xfId="1" applyNumberFormat="1" applyFont="1" applyBorder="1" applyAlignment="1">
      <alignment horizontal="right" vertical="center"/>
    </xf>
    <xf numFmtId="0" fontId="37" fillId="0" borderId="4" xfId="8" applyNumberFormat="1" applyFont="1" applyBorder="1" applyAlignment="1">
      <alignment vertical="center"/>
    </xf>
    <xf numFmtId="0" fontId="38" fillId="0" borderId="2" xfId="8" applyNumberFormat="1" applyFont="1" applyBorder="1" applyAlignment="1">
      <alignment vertical="center"/>
    </xf>
    <xf numFmtId="0" fontId="38" fillId="0" borderId="1" xfId="8" applyNumberFormat="1" applyFont="1" applyBorder="1" applyAlignment="1">
      <alignment horizontal="centerContinuous" vertical="center"/>
    </xf>
    <xf numFmtId="0" fontId="1" fillId="0" borderId="11" xfId="14" applyNumberFormat="1" applyFont="1" applyBorder="1" applyAlignment="1">
      <alignment horizontal="centerContinuous" vertical="center"/>
    </xf>
    <xf numFmtId="0" fontId="1" fillId="0" borderId="10" xfId="14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" vertical="center"/>
    </xf>
    <xf numFmtId="0" fontId="10" fillId="0" borderId="0" xfId="18" applyNumberFormat="1" applyAlignment="1">
      <alignment vertical="center"/>
    </xf>
    <xf numFmtId="0" fontId="9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192" fontId="34" fillId="0" borderId="12" xfId="8" applyNumberFormat="1" applyFont="1" applyBorder="1" applyAlignment="1">
      <alignment vertical="center"/>
    </xf>
    <xf numFmtId="38" fontId="1" fillId="0" borderId="2" xfId="1" applyNumberFormat="1" applyFont="1" applyBorder="1" applyAlignment="1">
      <alignment horizontal="right" vertical="center"/>
    </xf>
    <xf numFmtId="192" fontId="8" fillId="0" borderId="1" xfId="1" applyNumberFormat="1" applyFont="1" applyBorder="1" applyAlignment="1">
      <alignment vertical="center"/>
    </xf>
    <xf numFmtId="0" fontId="1" fillId="0" borderId="3" xfId="13" applyNumberFormat="1" applyFont="1" applyBorder="1" applyAlignment="1">
      <alignment vertical="center"/>
    </xf>
    <xf numFmtId="0" fontId="6" fillId="0" borderId="3" xfId="0" applyFont="1" applyBorder="1"/>
    <xf numFmtId="0" fontId="1" fillId="0" borderId="0" xfId="1" applyNumberFormat="1" applyFont="1" applyBorder="1" applyAlignment="1">
      <alignment horizontal="left" vertical="center"/>
    </xf>
    <xf numFmtId="0" fontId="32" fillId="0" borderId="0" xfId="7" applyAlignment="1">
      <alignment vertical="center"/>
    </xf>
    <xf numFmtId="0" fontId="3" fillId="0" borderId="20" xfId="6" applyFont="1" applyFill="1" applyBorder="1" applyAlignment="1">
      <alignment horizontal="center" vertical="center"/>
    </xf>
    <xf numFmtId="0" fontId="1" fillId="0" borderId="21" xfId="1" applyNumberFormat="1" applyFont="1" applyBorder="1" applyAlignment="1">
      <alignment horizontal="left" vertical="center" indent="1"/>
    </xf>
    <xf numFmtId="0" fontId="1" fillId="0" borderId="22" xfId="1" applyNumberFormat="1" applyFont="1" applyBorder="1" applyAlignment="1">
      <alignment horizontal="left" vertical="center"/>
    </xf>
    <xf numFmtId="0" fontId="1" fillId="0" borderId="0" xfId="1" applyNumberFormat="1" applyFont="1" applyFill="1" applyAlignment="1">
      <alignment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32" fillId="0" borderId="0" xfId="7" applyNumberFormat="1" applyFont="1" applyAlignment="1">
      <alignment vertical="center"/>
    </xf>
    <xf numFmtId="0" fontId="3" fillId="0" borderId="14" xfId="6" applyFont="1" applyFill="1" applyBorder="1" applyAlignment="1">
      <alignment vertical="center" shrinkToFit="1"/>
    </xf>
    <xf numFmtId="0" fontId="6" fillId="0" borderId="14" xfId="0" applyFont="1" applyFill="1" applyBorder="1" applyAlignment="1">
      <alignment horizontal="center"/>
    </xf>
    <xf numFmtId="0" fontId="38" fillId="0" borderId="2" xfId="8" applyNumberFormat="1" applyFont="1" applyBorder="1" applyAlignment="1">
      <alignment horizontal="centerContinuous" vertical="center" shrinkToFit="1"/>
    </xf>
    <xf numFmtId="0" fontId="35" fillId="0" borderId="14" xfId="6" applyFont="1" applyFill="1" applyBorder="1" applyAlignment="1">
      <alignment vertical="center" shrinkToFit="1"/>
    </xf>
    <xf numFmtId="0" fontId="36" fillId="0" borderId="0" xfId="7" applyNumberFormat="1" applyFont="1" applyAlignment="1">
      <alignment vertical="center"/>
    </xf>
    <xf numFmtId="0" fontId="1" fillId="0" borderId="0" xfId="1" applyNumberFormat="1" applyFont="1" applyAlignment="1">
      <alignment horizontal="right"/>
    </xf>
    <xf numFmtId="192" fontId="1" fillId="0" borderId="7" xfId="14" applyNumberFormat="1" applyFont="1" applyBorder="1" applyAlignment="1">
      <alignment vertical="center"/>
    </xf>
    <xf numFmtId="0" fontId="39" fillId="0" borderId="14" xfId="0" applyFont="1" applyFill="1" applyBorder="1" applyAlignment="1">
      <alignment horizontal="center"/>
    </xf>
    <xf numFmtId="0" fontId="35" fillId="0" borderId="20" xfId="6" applyFont="1" applyFill="1" applyBorder="1" applyAlignment="1">
      <alignment horizontal="center" vertical="center"/>
    </xf>
    <xf numFmtId="0" fontId="40" fillId="0" borderId="0" xfId="16" applyFont="1" applyFill="1" applyAlignment="1">
      <alignment vertical="center"/>
    </xf>
    <xf numFmtId="0" fontId="38" fillId="0" borderId="4" xfId="8" applyNumberFormat="1" applyFont="1" applyBorder="1" applyAlignment="1">
      <alignment horizontal="centerContinuous" vertical="center" shrinkToFit="1"/>
    </xf>
    <xf numFmtId="192" fontId="8" fillId="0" borderId="2" xfId="1" applyNumberFormat="1" applyFont="1" applyBorder="1" applyAlignment="1">
      <alignment vertical="center"/>
    </xf>
    <xf numFmtId="192" fontId="1" fillId="0" borderId="8" xfId="14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38" fontId="1" fillId="0" borderId="5" xfId="1" applyNumberFormat="1" applyFont="1" applyBorder="1" applyAlignment="1">
      <alignment horizontal="right" vertical="center"/>
    </xf>
    <xf numFmtId="0" fontId="3" fillId="0" borderId="14" xfId="6" applyFont="1" applyFill="1" applyBorder="1" applyAlignment="1">
      <alignment horizontal="center" vertical="center"/>
    </xf>
    <xf numFmtId="38" fontId="1" fillId="0" borderId="0" xfId="1" applyNumberFormat="1" applyFont="1" applyBorder="1" applyAlignment="1">
      <alignment horizontal="right" vertical="center"/>
    </xf>
    <xf numFmtId="0" fontId="0" fillId="0" borderId="0" xfId="0" applyNumberFormat="1" applyFont="1" applyBorder="1"/>
    <xf numFmtId="192" fontId="1" fillId="0" borderId="12" xfId="1" applyNumberFormat="1" applyFont="1" applyBorder="1" applyAlignment="1">
      <alignment horizontal="right" vertical="center"/>
    </xf>
    <xf numFmtId="192" fontId="1" fillId="0" borderId="1" xfId="1" applyNumberFormat="1" applyFont="1" applyBorder="1" applyAlignment="1"/>
    <xf numFmtId="38" fontId="1" fillId="0" borderId="1" xfId="1" applyNumberFormat="1" applyFont="1" applyBorder="1" applyAlignment="1">
      <alignment vertical="center"/>
    </xf>
    <xf numFmtId="206" fontId="1" fillId="0" borderId="1" xfId="16" applyNumberFormat="1" applyFont="1" applyFill="1" applyBorder="1" applyAlignment="1">
      <alignment vertical="center"/>
    </xf>
    <xf numFmtId="0" fontId="1" fillId="0" borderId="0" xfId="1" applyNumberFormat="1" applyFont="1" applyAlignment="1">
      <alignment horizontal="left" vertical="center"/>
    </xf>
    <xf numFmtId="192" fontId="1" fillId="0" borderId="13" xfId="1" applyNumberFormat="1" applyFont="1" applyBorder="1" applyAlignment="1">
      <alignment horizontal="right" vertical="center"/>
    </xf>
    <xf numFmtId="38" fontId="1" fillId="0" borderId="2" xfId="1" applyNumberFormat="1" applyFont="1" applyBorder="1" applyAlignment="1">
      <alignment vertical="center"/>
    </xf>
    <xf numFmtId="0" fontId="1" fillId="0" borderId="14" xfId="16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205" fontId="1" fillId="0" borderId="1" xfId="16" applyNumberFormat="1" applyFont="1" applyFill="1" applyBorder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0" fontId="1" fillId="0" borderId="3" xfId="15" applyNumberFormat="1" applyFont="1" applyBorder="1" applyAlignment="1">
      <alignment vertical="center"/>
    </xf>
    <xf numFmtId="38" fontId="1" fillId="0" borderId="6" xfId="1" applyNumberFormat="1" applyFont="1" applyBorder="1" applyAlignment="1">
      <alignment horizontal="right" vertical="center"/>
    </xf>
    <xf numFmtId="0" fontId="1" fillId="0" borderId="6" xfId="14" applyNumberFormat="1" applyFont="1" applyBorder="1" applyAlignment="1">
      <alignment vertical="center"/>
    </xf>
    <xf numFmtId="0" fontId="1" fillId="0" borderId="0" xfId="15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" vertical="center"/>
    </xf>
    <xf numFmtId="0" fontId="1" fillId="0" borderId="0" xfId="14" applyNumberFormat="1" applyFont="1" applyAlignment="1">
      <alignment vertical="center"/>
    </xf>
    <xf numFmtId="38" fontId="1" fillId="0" borderId="3" xfId="1" applyNumberFormat="1" applyFont="1" applyBorder="1" applyAlignment="1">
      <alignment horizontal="right" vertical="center"/>
    </xf>
    <xf numFmtId="192" fontId="34" fillId="0" borderId="13" xfId="8" applyNumberFormat="1" applyFont="1" applyBorder="1" applyAlignment="1">
      <alignment vertical="center"/>
    </xf>
    <xf numFmtId="194" fontId="41" fillId="0" borderId="5" xfId="8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left" vertical="center"/>
    </xf>
    <xf numFmtId="194" fontId="41" fillId="0" borderId="6" xfId="8" applyNumberFormat="1" applyFont="1" applyBorder="1" applyAlignment="1">
      <alignment horizontal="center" vertical="center"/>
    </xf>
    <xf numFmtId="0" fontId="1" fillId="0" borderId="13" xfId="14" applyNumberFormat="1" applyFont="1" applyBorder="1" applyAlignment="1">
      <alignment vertical="center"/>
    </xf>
    <xf numFmtId="192" fontId="34" fillId="0" borderId="15" xfId="8" applyNumberFormat="1" applyFont="1" applyBorder="1" applyAlignment="1">
      <alignment vertical="center"/>
    </xf>
    <xf numFmtId="0" fontId="32" fillId="0" borderId="0" xfId="7" applyFont="1">
      <alignment vertical="center"/>
    </xf>
    <xf numFmtId="0" fontId="2" fillId="3" borderId="8" xfId="9" applyFont="1" applyFill="1" applyBorder="1" applyAlignment="1">
      <alignment horizontal="centerContinuous" vertical="center" wrapText="1"/>
    </xf>
    <xf numFmtId="0" fontId="32" fillId="0" borderId="0" xfId="7" applyBorder="1" applyAlignment="1">
      <alignment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0" xfId="16" applyFont="1" applyFill="1" applyBorder="1" applyAlignment="1">
      <alignment vertical="center"/>
    </xf>
    <xf numFmtId="218" fontId="1" fillId="0" borderId="7" xfId="1" applyNumberFormat="1" applyFont="1" applyBorder="1" applyAlignment="1">
      <alignment horizontal="centerContinuous" vertical="center"/>
    </xf>
    <xf numFmtId="0" fontId="1" fillId="0" borderId="9" xfId="15" applyNumberFormat="1" applyFont="1" applyBorder="1" applyAlignment="1">
      <alignment horizontal="centerContinuous" vertical="center"/>
    </xf>
    <xf numFmtId="0" fontId="3" fillId="0" borderId="14" xfId="9" applyNumberFormat="1" applyFont="1" applyFill="1" applyBorder="1" applyAlignment="1">
      <alignment vertical="center" wrapText="1"/>
    </xf>
    <xf numFmtId="218" fontId="1" fillId="0" borderId="5" xfId="1" applyNumberFormat="1" applyFont="1" applyBorder="1" applyAlignment="1">
      <alignment horizontal="centerContinuous" vertical="center"/>
    </xf>
    <xf numFmtId="49" fontId="7" fillId="0" borderId="0" xfId="7" applyNumberFormat="1" applyFont="1" applyAlignment="1">
      <alignment horizontal="right" vertical="center"/>
    </xf>
    <xf numFmtId="38" fontId="1" fillId="0" borderId="0" xfId="0" applyNumberFormat="1" applyFont="1" applyBorder="1" applyAlignment="1">
      <alignment vertical="center"/>
    </xf>
    <xf numFmtId="0" fontId="1" fillId="0" borderId="0" xfId="19" applyFont="1" applyAlignment="1">
      <alignment vertical="center"/>
    </xf>
    <xf numFmtId="0" fontId="3" fillId="0" borderId="2" xfId="9" applyNumberFormat="1" applyFont="1" applyFill="1" applyBorder="1" applyAlignment="1">
      <alignment horizontal="center" vertical="center" wrapText="1"/>
    </xf>
    <xf numFmtId="192" fontId="1" fillId="0" borderId="5" xfId="1" applyNumberFormat="1" applyFont="1" applyBorder="1" applyAlignment="1"/>
    <xf numFmtId="192" fontId="1" fillId="0" borderId="0" xfId="1" applyNumberFormat="1" applyFont="1" applyBorder="1" applyAlignment="1"/>
    <xf numFmtId="0" fontId="9" fillId="0" borderId="0" xfId="1" quotePrefix="1" applyNumberFormat="1" applyFont="1" applyAlignment="1">
      <alignment horizontal="right"/>
    </xf>
    <xf numFmtId="38" fontId="1" fillId="0" borderId="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1" xfId="1" applyNumberFormat="1" applyFont="1" applyBorder="1" applyAlignment="1">
      <alignment horizontal="center" vertical="center"/>
    </xf>
    <xf numFmtId="0" fontId="2" fillId="4" borderId="9" xfId="9" applyFont="1" applyFill="1" applyBorder="1" applyAlignment="1">
      <alignment horizontal="centerContinuous" vertical="center" wrapText="1"/>
    </xf>
    <xf numFmtId="0" fontId="2" fillId="2" borderId="8" xfId="9" applyFont="1" applyFill="1" applyBorder="1" applyAlignment="1">
      <alignment horizontal="centerContinuous" vertical="center" wrapText="1"/>
    </xf>
    <xf numFmtId="38" fontId="1" fillId="0" borderId="6" xfId="1" applyNumberFormat="1" applyFont="1" applyBorder="1" applyAlignment="1">
      <alignment vertical="center"/>
    </xf>
    <xf numFmtId="0" fontId="7" fillId="0" borderId="0" xfId="7" applyNumberFormat="1" applyFont="1" applyAlignment="1">
      <alignment horizontal="right" vertical="center"/>
    </xf>
    <xf numFmtId="0" fontId="2" fillId="4" borderId="19" xfId="9" applyFont="1" applyFill="1" applyBorder="1" applyAlignment="1">
      <alignment horizontal="centerContinuous" vertical="center"/>
    </xf>
    <xf numFmtId="0" fontId="2" fillId="4" borderId="9" xfId="9" applyFont="1" applyFill="1" applyBorder="1" applyAlignment="1">
      <alignment horizontal="centerContinuous" vertical="center"/>
    </xf>
    <xf numFmtId="192" fontId="1" fillId="0" borderId="13" xfId="1" applyNumberFormat="1" applyFont="1" applyBorder="1" applyAlignment="1">
      <alignment vertical="center"/>
    </xf>
    <xf numFmtId="206" fontId="1" fillId="0" borderId="2" xfId="16" applyNumberFormat="1" applyFont="1" applyFill="1" applyBorder="1" applyAlignment="1">
      <alignment vertical="center"/>
    </xf>
    <xf numFmtId="205" fontId="1" fillId="0" borderId="2" xfId="16" applyNumberFormat="1" applyFont="1" applyFill="1" applyBorder="1" applyAlignment="1">
      <alignment vertical="center"/>
    </xf>
    <xf numFmtId="38" fontId="1" fillId="0" borderId="3" xfId="1" applyNumberFormat="1" applyFont="1" applyBorder="1" applyAlignment="1">
      <alignment vertical="center"/>
    </xf>
    <xf numFmtId="0" fontId="42" fillId="0" borderId="6" xfId="8" applyNumberFormat="1" applyFont="1" applyBorder="1" applyAlignment="1">
      <alignment vertical="center"/>
    </xf>
    <xf numFmtId="194" fontId="43" fillId="0" borderId="7" xfId="8" applyNumberFormat="1" applyFont="1" applyBorder="1" applyAlignment="1">
      <alignment horizontal="center" vertical="center"/>
    </xf>
    <xf numFmtId="192" fontId="8" fillId="0" borderId="1" xfId="8" applyNumberFormat="1" applyFont="1" applyBorder="1" applyAlignment="1">
      <alignment vertical="center"/>
    </xf>
    <xf numFmtId="0" fontId="38" fillId="0" borderId="13" xfId="8" applyNumberFormat="1" applyFont="1" applyBorder="1" applyAlignment="1">
      <alignment horizontal="centerContinuous" vertical="center" shrinkToFit="1"/>
    </xf>
    <xf numFmtId="0" fontId="32" fillId="0" borderId="3" xfId="7" applyBorder="1" applyAlignment="1">
      <alignment vertical="center"/>
    </xf>
    <xf numFmtId="0" fontId="42" fillId="0" borderId="15" xfId="8" applyNumberFormat="1" applyFont="1" applyBorder="1" applyAlignment="1">
      <alignment vertical="center"/>
    </xf>
    <xf numFmtId="0" fontId="38" fillId="0" borderId="15" xfId="8" applyNumberFormat="1" applyFont="1" applyBorder="1" applyAlignment="1">
      <alignment horizontal="centerContinuous" vertical="center" shrinkToFit="1"/>
    </xf>
    <xf numFmtId="216" fontId="41" fillId="0" borderId="3" xfId="8" applyNumberFormat="1" applyFont="1" applyBorder="1" applyAlignment="1">
      <alignment horizontal="center" vertical="center"/>
    </xf>
    <xf numFmtId="194" fontId="43" fillId="0" borderId="13" xfId="8" applyNumberFormat="1" applyFont="1" applyBorder="1" applyAlignment="1">
      <alignment horizontal="center" vertical="center"/>
    </xf>
    <xf numFmtId="215" fontId="41" fillId="0" borderId="0" xfId="8" applyNumberFormat="1" applyFont="1" applyBorder="1" applyAlignment="1">
      <alignment horizontal="center" vertical="center"/>
    </xf>
    <xf numFmtId="0" fontId="42" fillId="0" borderId="7" xfId="8" applyNumberFormat="1" applyFont="1" applyBorder="1" applyAlignment="1">
      <alignment vertical="center"/>
    </xf>
    <xf numFmtId="0" fontId="32" fillId="0" borderId="8" xfId="7" applyBorder="1" applyAlignment="1">
      <alignment vertical="center"/>
    </xf>
    <xf numFmtId="0" fontId="1" fillId="0" borderId="0" xfId="13" applyNumberFormat="1" applyFont="1" applyBorder="1" applyAlignment="1">
      <alignment vertical="center"/>
    </xf>
    <xf numFmtId="194" fontId="43" fillId="0" borderId="15" xfId="8" applyNumberFormat="1" applyFont="1" applyBorder="1" applyAlignment="1">
      <alignment horizontal="center" vertical="center"/>
    </xf>
    <xf numFmtId="194" fontId="41" fillId="0" borderId="13" xfId="8" applyNumberFormat="1" applyFont="1" applyBorder="1" applyAlignment="1">
      <alignment horizontal="center" vertical="center"/>
    </xf>
    <xf numFmtId="0" fontId="38" fillId="0" borderId="23" xfId="8" applyNumberFormat="1" applyFont="1" applyBorder="1" applyAlignment="1">
      <alignment horizontal="centerContinuous" vertical="center" shrinkToFit="1"/>
    </xf>
    <xf numFmtId="0" fontId="38" fillId="0" borderId="24" xfId="8" applyNumberFormat="1" applyFont="1" applyBorder="1" applyAlignment="1">
      <alignment horizontal="centerContinuous" vertical="center" shrinkToFit="1"/>
    </xf>
    <xf numFmtId="0" fontId="42" fillId="0" borderId="8" xfId="8" applyNumberFormat="1" applyFont="1" applyBorder="1" applyAlignment="1">
      <alignment vertical="center"/>
    </xf>
    <xf numFmtId="0" fontId="42" fillId="0" borderId="12" xfId="8" applyNumberFormat="1" applyFont="1" applyBorder="1" applyAlignment="1">
      <alignment vertical="center"/>
    </xf>
    <xf numFmtId="0" fontId="42" fillId="0" borderId="0" xfId="8" applyNumberFormat="1" applyFont="1" applyBorder="1" applyAlignment="1">
      <alignment vertical="center"/>
    </xf>
    <xf numFmtId="216" fontId="41" fillId="0" borderId="0" xfId="8" applyNumberFormat="1" applyFont="1" applyBorder="1" applyAlignment="1">
      <alignment horizontal="center" vertical="center"/>
    </xf>
    <xf numFmtId="0" fontId="42" fillId="0" borderId="13" xfId="8" applyNumberFormat="1" applyFont="1" applyBorder="1" applyAlignment="1">
      <alignment vertical="center"/>
    </xf>
    <xf numFmtId="0" fontId="42" fillId="0" borderId="3" xfId="8" applyNumberFormat="1" applyFont="1" applyBorder="1" applyAlignment="1">
      <alignment vertical="center"/>
    </xf>
    <xf numFmtId="192" fontId="8" fillId="0" borderId="2" xfId="8" applyNumberFormat="1" applyFont="1" applyBorder="1" applyAlignment="1">
      <alignment vertical="center"/>
    </xf>
    <xf numFmtId="0" fontId="1" fillId="0" borderId="0" xfId="13" applyNumberFormat="1" applyFont="1" applyAlignment="1">
      <alignment vertical="center"/>
    </xf>
    <xf numFmtId="194" fontId="41" fillId="0" borderId="12" xfId="8" applyNumberFormat="1" applyFont="1" applyBorder="1" applyAlignment="1">
      <alignment horizontal="center" vertical="center"/>
    </xf>
    <xf numFmtId="194" fontId="43" fillId="0" borderId="12" xfId="8" applyNumberFormat="1" applyFont="1" applyBorder="1" applyAlignment="1">
      <alignment horizontal="center" vertical="center"/>
    </xf>
    <xf numFmtId="192" fontId="8" fillId="0" borderId="12" xfId="1" applyNumberFormat="1" applyFont="1" applyBorder="1" applyAlignment="1">
      <alignment vertical="center"/>
    </xf>
    <xf numFmtId="0" fontId="32" fillId="0" borderId="0" xfId="7" applyFont="1" applyAlignment="1">
      <alignment vertical="top"/>
    </xf>
    <xf numFmtId="0" fontId="42" fillId="0" borderId="5" xfId="8" applyNumberFormat="1" applyFont="1" applyBorder="1" applyAlignment="1">
      <alignment vertical="center"/>
    </xf>
    <xf numFmtId="215" fontId="41" fillId="0" borderId="8" xfId="8" applyNumberFormat="1" applyFont="1" applyBorder="1" applyAlignment="1">
      <alignment horizontal="center" vertical="center"/>
    </xf>
    <xf numFmtId="215" fontId="41" fillId="0" borderId="3" xfId="8" applyNumberFormat="1" applyFont="1" applyBorder="1" applyAlignment="1">
      <alignment horizontal="center" vertical="center"/>
    </xf>
    <xf numFmtId="0" fontId="1" fillId="0" borderId="11" xfId="15" applyNumberFormat="1" applyFont="1" applyBorder="1" applyAlignment="1">
      <alignment horizontal="centerContinuous" vertical="center"/>
    </xf>
    <xf numFmtId="0" fontId="1" fillId="0" borderId="11" xfId="13" applyNumberFormat="1" applyFont="1" applyBorder="1" applyAlignment="1">
      <alignment horizontal="centerContinuous" vertical="center"/>
    </xf>
    <xf numFmtId="0" fontId="0" fillId="0" borderId="0" xfId="0" applyNumberFormat="1" applyFont="1" applyBorder="1" applyAlignment="1">
      <alignment wrapText="1"/>
    </xf>
    <xf numFmtId="194" fontId="5" fillId="0" borderId="0" xfId="7" applyNumberFormat="1" applyFont="1" applyAlignment="1">
      <alignment vertical="center"/>
    </xf>
    <xf numFmtId="0" fontId="0" fillId="0" borderId="0" xfId="0" applyNumberFormat="1" applyFont="1"/>
    <xf numFmtId="0" fontId="2" fillId="4" borderId="25" xfId="9" applyFont="1" applyFill="1" applyBorder="1" applyAlignment="1">
      <alignment horizontal="center" vertical="center" wrapText="1"/>
    </xf>
    <xf numFmtId="0" fontId="1" fillId="0" borderId="0" xfId="15" applyNumberFormat="1" applyFont="1" applyAlignment="1">
      <alignment vertical="center"/>
    </xf>
    <xf numFmtId="0" fontId="7" fillId="0" borderId="0" xfId="7" applyNumberFormat="1" applyFont="1" applyAlignment="1">
      <alignment horizontal="distributed" vertical="center" justifyLastLine="1"/>
    </xf>
    <xf numFmtId="0" fontId="0" fillId="0" borderId="0" xfId="0" applyNumberFormat="1" applyFont="1" applyBorder="1" applyAlignment="1">
      <alignment horizontal="center"/>
    </xf>
    <xf numFmtId="0" fontId="3" fillId="0" borderId="17" xfId="6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Continuous" vertical="center"/>
    </xf>
    <xf numFmtId="0" fontId="2" fillId="4" borderId="26" xfId="9" applyFont="1" applyFill="1" applyBorder="1" applyAlignment="1">
      <alignment horizontal="center" vertical="center" wrapText="1"/>
    </xf>
    <xf numFmtId="0" fontId="1" fillId="0" borderId="10" xfId="15" applyNumberFormat="1" applyFont="1" applyBorder="1" applyAlignment="1">
      <alignment horizontal="centerContinuous" vertical="center"/>
    </xf>
    <xf numFmtId="0" fontId="2" fillId="4" borderId="21" xfId="9" applyFont="1" applyFill="1" applyBorder="1" applyAlignment="1">
      <alignment horizontal="centerContinuous" vertical="center" wrapText="1"/>
    </xf>
    <xf numFmtId="0" fontId="3" fillId="0" borderId="18" xfId="6" applyFont="1" applyBorder="1" applyAlignment="1">
      <alignment horizontal="center" vertical="center"/>
    </xf>
    <xf numFmtId="194" fontId="44" fillId="0" borderId="0" xfId="7" applyNumberFormat="1" applyFont="1" applyAlignment="1">
      <alignment vertical="center"/>
    </xf>
    <xf numFmtId="194" fontId="12" fillId="0" borderId="0" xfId="7" applyNumberFormat="1" applyFont="1" applyAlignment="1">
      <alignment horizontal="right" vertical="center"/>
    </xf>
    <xf numFmtId="0" fontId="3" fillId="0" borderId="16" xfId="6" applyFont="1" applyBorder="1" applyAlignment="1">
      <alignment horizontal="center" vertical="center"/>
    </xf>
    <xf numFmtId="0" fontId="1" fillId="0" borderId="0" xfId="17" applyNumberFormat="1" applyFont="1" applyAlignment="1">
      <alignment horizontal="right" vertical="center"/>
    </xf>
    <xf numFmtId="0" fontId="1" fillId="0" borderId="0" xfId="17" applyNumberFormat="1" applyFont="1" applyBorder="1" applyAlignment="1">
      <alignment horizontal="left" vertical="center"/>
    </xf>
    <xf numFmtId="0" fontId="1" fillId="0" borderId="0" xfId="16" applyFont="1" applyFill="1" applyAlignment="1">
      <alignment vertical="center"/>
    </xf>
    <xf numFmtId="0" fontId="45" fillId="0" borderId="0" xfId="7" applyFont="1" applyAlignment="1"/>
    <xf numFmtId="0" fontId="1" fillId="0" borderId="0" xfId="17" quotePrefix="1" applyNumberFormat="1" applyFont="1" applyAlignment="1">
      <alignment horizontal="right" vertical="center"/>
    </xf>
    <xf numFmtId="0" fontId="11" fillId="0" borderId="0" xfId="1" applyNumberFormat="1" applyFont="1" applyBorder="1" applyAlignment="1">
      <alignment vertical="center"/>
    </xf>
    <xf numFmtId="192" fontId="1" fillId="0" borderId="2" xfId="1" applyNumberFormat="1" applyFont="1" applyBorder="1" applyAlignment="1"/>
    <xf numFmtId="0" fontId="6" fillId="0" borderId="0" xfId="0" applyFont="1"/>
    <xf numFmtId="0" fontId="45" fillId="0" borderId="0" xfId="7" applyFont="1" applyAlignment="1">
      <alignment vertical="center"/>
    </xf>
    <xf numFmtId="0" fontId="11" fillId="0" borderId="0" xfId="13" applyNumberFormat="1" applyFont="1" applyAlignment="1">
      <alignment vertical="center"/>
    </xf>
    <xf numFmtId="0" fontId="17" fillId="0" borderId="0" xfId="18" applyNumberFormat="1" applyFont="1" applyAlignment="1">
      <alignment vertical="center"/>
    </xf>
    <xf numFmtId="0" fontId="1" fillId="0" borderId="0" xfId="1" quotePrefix="1" applyNumberFormat="1" applyFont="1" applyAlignment="1">
      <alignment horizontal="right"/>
    </xf>
    <xf numFmtId="0" fontId="10" fillId="0" borderId="0" xfId="18" applyNumberFormat="1" applyBorder="1" applyAlignment="1">
      <alignment vertical="center"/>
    </xf>
    <xf numFmtId="0" fontId="1" fillId="0" borderId="10" xfId="1" applyNumberFormat="1" applyFont="1" applyBorder="1" applyAlignment="1">
      <alignment vertical="center"/>
    </xf>
    <xf numFmtId="0" fontId="1" fillId="0" borderId="0" xfId="19" applyFont="1"/>
    <xf numFmtId="0" fontId="32" fillId="0" borderId="0" xfId="7">
      <alignment vertical="center"/>
    </xf>
    <xf numFmtId="0" fontId="40" fillId="0" borderId="0" xfId="16" applyFont="1" applyFill="1" applyAlignment="1">
      <alignment horizontal="centerContinuous" vertical="center"/>
    </xf>
    <xf numFmtId="0" fontId="2" fillId="3" borderId="7" xfId="9" applyFont="1" applyFill="1" applyBorder="1" applyAlignment="1">
      <alignment horizontal="centerContinuous" vertical="center" wrapText="1"/>
    </xf>
    <xf numFmtId="0" fontId="3" fillId="0" borderId="20" xfId="6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left" vertical="center"/>
    </xf>
    <xf numFmtId="0" fontId="3" fillId="0" borderId="2" xfId="9" applyNumberFormat="1" applyFont="1" applyFill="1" applyBorder="1" applyAlignment="1">
      <alignment horizontal="center" vertical="center" shrinkToFit="1"/>
    </xf>
    <xf numFmtId="0" fontId="1" fillId="0" borderId="0" xfId="14" applyNumberFormat="1" applyFont="1" applyAlignment="1">
      <alignment horizontal="right" vertical="center"/>
    </xf>
    <xf numFmtId="0" fontId="9" fillId="0" borderId="0" xfId="1" applyNumberFormat="1" applyFont="1" applyBorder="1" applyAlignment="1">
      <alignment vertical="center"/>
    </xf>
    <xf numFmtId="0" fontId="32" fillId="0" borderId="0" xfId="7" applyFont="1" applyBorder="1" applyAlignment="1">
      <alignment vertical="center"/>
    </xf>
    <xf numFmtId="0" fontId="2" fillId="4" borderId="10" xfId="9" applyFont="1" applyFill="1" applyBorder="1" applyAlignment="1">
      <alignment horizontal="centerContinuous" vertical="center" wrapText="1"/>
    </xf>
    <xf numFmtId="0" fontId="2" fillId="4" borderId="11" xfId="9" applyFont="1" applyFill="1" applyBorder="1" applyAlignment="1">
      <alignment horizontal="centerContinuous" vertical="center"/>
    </xf>
    <xf numFmtId="0" fontId="2" fillId="4" borderId="27" xfId="9" applyFont="1" applyFill="1" applyBorder="1" applyAlignment="1">
      <alignment horizontal="center" vertical="center" shrinkToFit="1"/>
    </xf>
    <xf numFmtId="0" fontId="1" fillId="0" borderId="15" xfId="16" applyFont="1" applyFill="1" applyBorder="1" applyAlignment="1">
      <alignment vertical="center"/>
    </xf>
    <xf numFmtId="0" fontId="14" fillId="0" borderId="0" xfId="18" applyNumberFormat="1" applyFont="1" applyAlignment="1">
      <alignment vertical="center"/>
    </xf>
    <xf numFmtId="194" fontId="5" fillId="0" borderId="0" xfId="7" applyNumberFormat="1" applyFont="1" applyAlignment="1">
      <alignment horizontal="right" vertical="center"/>
    </xf>
    <xf numFmtId="0" fontId="2" fillId="4" borderId="22" xfId="9" applyFont="1" applyFill="1" applyBorder="1" applyAlignment="1">
      <alignment horizontal="centerContinuous" vertical="center" wrapText="1"/>
    </xf>
    <xf numFmtId="0" fontId="9" fillId="0" borderId="0" xfId="1" applyNumberFormat="1" applyFont="1" applyAlignment="1">
      <alignment horizontal="right" vertical="center"/>
    </xf>
    <xf numFmtId="192" fontId="1" fillId="0" borderId="0" xfId="1" applyNumberFormat="1" applyFont="1" applyBorder="1" applyAlignment="1">
      <alignment horizontal="right" vertical="center"/>
    </xf>
    <xf numFmtId="0" fontId="15" fillId="0" borderId="0" xfId="18" applyNumberFormat="1" applyFont="1" applyAlignment="1">
      <alignment vertical="center"/>
    </xf>
    <xf numFmtId="0" fontId="1" fillId="0" borderId="8" xfId="1" applyNumberFormat="1" applyFont="1" applyBorder="1" applyAlignment="1">
      <alignment horizontal="centerContinuous" vertical="center" shrinkToFit="1"/>
    </xf>
    <xf numFmtId="0" fontId="2" fillId="4" borderId="27" xfId="9" applyFont="1" applyFill="1" applyBorder="1" applyAlignment="1">
      <alignment horizontal="center" vertical="center" wrapText="1"/>
    </xf>
    <xf numFmtId="0" fontId="13" fillId="0" borderId="0" xfId="16" applyFont="1" applyFill="1" applyAlignment="1">
      <alignment vertical="center"/>
    </xf>
    <xf numFmtId="0" fontId="3" fillId="0" borderId="2" xfId="9" applyNumberFormat="1" applyFont="1" applyFill="1" applyBorder="1" applyAlignment="1">
      <alignment vertical="center" wrapText="1"/>
    </xf>
    <xf numFmtId="0" fontId="10" fillId="0" borderId="0" xfId="18" applyNumberFormat="1"/>
    <xf numFmtId="0" fontId="1" fillId="0" borderId="0" xfId="16" applyFont="1" applyFill="1" applyBorder="1" applyAlignment="1">
      <alignment horizontal="right" vertical="center"/>
    </xf>
    <xf numFmtId="0" fontId="1" fillId="0" borderId="0" xfId="10" applyFont="1"/>
    <xf numFmtId="0" fontId="3" fillId="0" borderId="28" xfId="6" applyFont="1" applyBorder="1" applyAlignment="1">
      <alignment horizontal="center" vertical="center"/>
    </xf>
    <xf numFmtId="0" fontId="28" fillId="0" borderId="0" xfId="18" applyNumberFormat="1" applyFont="1" applyAlignment="1">
      <alignment horizontal="center" vertical="center"/>
    </xf>
    <xf numFmtId="0" fontId="1" fillId="0" borderId="0" xfId="11" applyNumberFormat="1" applyFont="1" applyAlignment="1">
      <alignment horizontal="right" vertical="center"/>
    </xf>
    <xf numFmtId="0" fontId="1" fillId="0" borderId="19" xfId="1" applyNumberFormat="1" applyFont="1" applyBorder="1" applyAlignment="1">
      <alignment vertical="center"/>
    </xf>
    <xf numFmtId="0" fontId="17" fillId="0" borderId="0" xfId="18" applyNumberFormat="1" applyFont="1" applyAlignment="1">
      <alignment horizontal="center" vertical="center"/>
    </xf>
    <xf numFmtId="0" fontId="2" fillId="4" borderId="22" xfId="9" applyFont="1" applyFill="1" applyBorder="1" applyAlignment="1">
      <alignment horizontal="centerContinuous" vertical="center"/>
    </xf>
    <xf numFmtId="0" fontId="3" fillId="0" borderId="29" xfId="6" applyFont="1" applyBorder="1" applyAlignment="1">
      <alignment horizontal="center" vertical="center"/>
    </xf>
    <xf numFmtId="0" fontId="3" fillId="0" borderId="30" xfId="6" applyFont="1" applyBorder="1" applyAlignment="1">
      <alignment horizontal="center" vertical="center"/>
    </xf>
    <xf numFmtId="0" fontId="2" fillId="4" borderId="31" xfId="9" applyFont="1" applyFill="1" applyBorder="1" applyAlignment="1">
      <alignment horizontal="center" vertical="center" wrapText="1"/>
    </xf>
    <xf numFmtId="0" fontId="1" fillId="0" borderId="12" xfId="16" applyFont="1" applyFill="1" applyBorder="1" applyAlignment="1">
      <alignment vertical="center"/>
    </xf>
    <xf numFmtId="0" fontId="1" fillId="0" borderId="9" xfId="14" applyNumberFormat="1" applyFont="1" applyBorder="1" applyAlignment="1">
      <alignment horizontal="left" vertical="center" indent="1"/>
    </xf>
    <xf numFmtId="0" fontId="2" fillId="3" borderId="15" xfId="9" applyFont="1" applyFill="1" applyBorder="1" applyAlignment="1">
      <alignment horizontal="centerContinuous" vertical="center" wrapText="1"/>
    </xf>
    <xf numFmtId="0" fontId="3" fillId="0" borderId="14" xfId="6" applyFont="1" applyBorder="1" applyAlignment="1">
      <alignment vertical="center" shrinkToFit="1"/>
    </xf>
    <xf numFmtId="0" fontId="36" fillId="0" borderId="0" xfId="7" applyFont="1" applyAlignment="1"/>
    <xf numFmtId="0" fontId="2" fillId="2" borderId="7" xfId="9" applyFont="1" applyFill="1" applyBorder="1" applyAlignment="1">
      <alignment horizontal="centerContinuous" vertical="center" wrapText="1"/>
    </xf>
    <xf numFmtId="0" fontId="23" fillId="0" borderId="0" xfId="18" applyNumberFormat="1" applyFont="1" applyAlignment="1">
      <alignment vertical="center"/>
    </xf>
    <xf numFmtId="0" fontId="1" fillId="0" borderId="13" xfId="16" applyFont="1" applyFill="1" applyBorder="1" applyAlignment="1">
      <alignment vertical="center"/>
    </xf>
    <xf numFmtId="0" fontId="33" fillId="0" borderId="0" xfId="7" applyFont="1" applyBorder="1" applyAlignment="1">
      <alignment vertical="center"/>
    </xf>
    <xf numFmtId="0" fontId="1" fillId="0" borderId="5" xfId="16" applyFont="1" applyFill="1" applyBorder="1" applyAlignment="1">
      <alignment vertical="center"/>
    </xf>
    <xf numFmtId="0" fontId="20" fillId="0" borderId="0" xfId="18" applyNumberFormat="1" applyFont="1" applyAlignment="1">
      <alignment horizontal="center" vertical="center"/>
    </xf>
    <xf numFmtId="0" fontId="18" fillId="0" borderId="0" xfId="18" applyNumberFormat="1" applyFont="1" applyAlignment="1">
      <alignment vertical="center"/>
    </xf>
    <xf numFmtId="0" fontId="1" fillId="0" borderId="7" xfId="16" applyFont="1" applyFill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0" xfId="14" applyNumberFormat="1" applyFont="1" applyBorder="1" applyAlignment="1">
      <alignment horizontal="left" vertical="center" indent="1"/>
    </xf>
    <xf numFmtId="0" fontId="32" fillId="0" borderId="7" xfId="7" applyBorder="1" applyAlignment="1">
      <alignment vertical="center"/>
    </xf>
    <xf numFmtId="0" fontId="44" fillId="0" borderId="0" xfId="7" applyNumberFormat="1" applyFont="1" applyAlignment="1">
      <alignment vertical="center"/>
    </xf>
    <xf numFmtId="0" fontId="1" fillId="0" borderId="0" xfId="16" applyFont="1" applyFill="1" applyAlignment="1">
      <alignment horizontal="center" vertical="center"/>
    </xf>
    <xf numFmtId="0" fontId="6" fillId="0" borderId="2" xfId="0" applyFont="1" applyBorder="1" applyAlignment="1">
      <alignment horizontal="center"/>
    </xf>
    <xf numFmtId="194" fontId="5" fillId="0" borderId="0" xfId="7" applyNumberFormat="1" applyFont="1" applyBorder="1" applyAlignment="1">
      <alignment vertical="center"/>
    </xf>
    <xf numFmtId="0" fontId="27" fillId="0" borderId="0" xfId="16" applyFont="1" applyFill="1" applyAlignment="1">
      <alignment vertical="center"/>
    </xf>
    <xf numFmtId="0" fontId="11" fillId="0" borderId="0" xfId="14" applyNumberFormat="1" applyFont="1" applyBorder="1" applyAlignment="1">
      <alignment vertical="center"/>
    </xf>
    <xf numFmtId="0" fontId="1" fillId="0" borderId="3" xfId="16" applyFont="1" applyFill="1" applyBorder="1" applyAlignment="1">
      <alignment horizontal="right" vertical="center"/>
    </xf>
    <xf numFmtId="0" fontId="7" fillId="0" borderId="0" xfId="7" applyNumberFormat="1" applyFont="1" applyAlignment="1">
      <alignment horizontal="left" vertical="center" justifyLastLine="1"/>
    </xf>
    <xf numFmtId="0" fontId="1" fillId="0" borderId="0" xfId="14" applyNumberFormat="1" applyFont="1" applyBorder="1" applyAlignment="1">
      <alignment horizontal="right" vertical="center"/>
    </xf>
    <xf numFmtId="0" fontId="32" fillId="0" borderId="0" xfId="7" applyFont="1" applyBorder="1" applyAlignment="1">
      <alignment horizontal="center" vertical="center"/>
    </xf>
    <xf numFmtId="0" fontId="0" fillId="0" borderId="0" xfId="0" applyNumberFormat="1" applyFont="1" applyBorder="1" applyAlignment="1">
      <alignment vertical="center" wrapText="1"/>
    </xf>
    <xf numFmtId="0" fontId="14" fillId="0" borderId="0" xfId="18" applyNumberFormat="1" applyFont="1" applyAlignment="1">
      <alignment horizontal="center" vertical="center"/>
    </xf>
    <xf numFmtId="0" fontId="32" fillId="0" borderId="15" xfId="7" applyBorder="1" applyAlignment="1">
      <alignment vertical="center"/>
    </xf>
    <xf numFmtId="0" fontId="46" fillId="0" borderId="0" xfId="7" applyNumberFormat="1" applyFont="1" applyAlignment="1">
      <alignment vertical="center"/>
    </xf>
    <xf numFmtId="0" fontId="6" fillId="0" borderId="4" xfId="0" applyFont="1" applyBorder="1" applyAlignment="1">
      <alignment horizontal="center"/>
    </xf>
    <xf numFmtId="0" fontId="32" fillId="0" borderId="6" xfId="7" applyBorder="1" applyAlignment="1">
      <alignment vertical="center"/>
    </xf>
    <xf numFmtId="0" fontId="3" fillId="0" borderId="2" xfId="6" applyFont="1" applyBorder="1" applyAlignment="1">
      <alignment vertical="center" shrinkToFit="1"/>
    </xf>
    <xf numFmtId="0" fontId="1" fillId="0" borderId="0" xfId="17" applyNumberFormat="1" applyFont="1" applyBorder="1" applyAlignment="1">
      <alignment horizontal="right" vertical="center"/>
    </xf>
    <xf numFmtId="0" fontId="1" fillId="0" borderId="11" xfId="14" applyNumberFormat="1" applyFont="1" applyBorder="1" applyAlignment="1">
      <alignment horizontal="left" vertical="center" indent="1"/>
    </xf>
    <xf numFmtId="0" fontId="1" fillId="0" borderId="0" xfId="16" applyFont="1" applyFill="1" applyAlignment="1">
      <alignment horizontal="right" vertical="center"/>
    </xf>
    <xf numFmtId="0" fontId="26" fillId="0" borderId="0" xfId="18" applyNumberFormat="1" applyFont="1" applyAlignment="1">
      <alignment horizontal="center" vertical="center"/>
    </xf>
    <xf numFmtId="0" fontId="32" fillId="0" borderId="12" xfId="7" applyBorder="1" applyAlignment="1">
      <alignment vertical="center"/>
    </xf>
    <xf numFmtId="0" fontId="13" fillId="0" borderId="0" xfId="19" applyFont="1" applyAlignment="1">
      <alignment vertical="center"/>
    </xf>
    <xf numFmtId="0" fontId="1" fillId="0" borderId="6" xfId="16" applyFont="1" applyFill="1" applyBorder="1" applyAlignment="1">
      <alignment vertical="center"/>
    </xf>
    <xf numFmtId="0" fontId="1" fillId="0" borderId="22" xfId="1" applyNumberFormat="1" applyFont="1" applyBorder="1" applyAlignment="1">
      <alignment vertical="center"/>
    </xf>
    <xf numFmtId="0" fontId="47" fillId="0" borderId="0" xfId="7" applyFont="1" applyBorder="1" applyAlignment="1">
      <alignment horizontal="center" vertical="center"/>
    </xf>
    <xf numFmtId="0" fontId="36" fillId="0" borderId="0" xfId="7" applyFont="1">
      <alignment vertical="center"/>
    </xf>
    <xf numFmtId="0" fontId="32" fillId="0" borderId="5" xfId="7" applyBorder="1" applyAlignment="1">
      <alignment vertical="center"/>
    </xf>
    <xf numFmtId="0" fontId="32" fillId="0" borderId="0" xfId="7" applyBorder="1" applyAlignment="1">
      <alignment horizontal="center" vertical="center"/>
    </xf>
    <xf numFmtId="0" fontId="48" fillId="0" borderId="0" xfId="19" applyFont="1" applyAlignment="1">
      <alignment vertical="center"/>
    </xf>
    <xf numFmtId="0" fontId="32" fillId="0" borderId="0" xfId="7" applyFont="1" applyBorder="1">
      <alignment vertical="center"/>
    </xf>
    <xf numFmtId="0" fontId="29" fillId="0" borderId="0" xfId="8" applyNumberFormat="1" applyAlignment="1">
      <alignment vertical="center"/>
    </xf>
    <xf numFmtId="194" fontId="5" fillId="0" borderId="0" xfId="7" applyNumberFormat="1" applyFont="1" applyBorder="1" applyAlignment="1">
      <alignment horizontal="right" vertical="center"/>
    </xf>
    <xf numFmtId="0" fontId="49" fillId="0" borderId="0" xfId="16" applyFont="1" applyFill="1" applyAlignment="1">
      <alignment vertical="center"/>
    </xf>
    <xf numFmtId="207" fontId="1" fillId="0" borderId="5" xfId="16" applyNumberFormat="1" applyFont="1" applyFill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1" fillId="0" borderId="3" xfId="1" applyNumberFormat="1" applyFont="1" applyBorder="1" applyAlignment="1">
      <alignment horizontal="right" vertical="center"/>
    </xf>
    <xf numFmtId="0" fontId="3" fillId="0" borderId="32" xfId="6" applyFont="1" applyBorder="1" applyAlignment="1">
      <alignment horizontal="center" vertical="center"/>
    </xf>
    <xf numFmtId="218" fontId="1" fillId="0" borderId="0" xfId="1" applyNumberFormat="1" applyFont="1" applyBorder="1" applyAlignment="1">
      <alignment horizontal="centerContinuous" vertical="center"/>
    </xf>
    <xf numFmtId="208" fontId="1" fillId="0" borderId="0" xfId="16" quotePrefix="1" applyNumberFormat="1" applyFont="1" applyFill="1" applyAlignment="1">
      <alignment horizontal="left" vertical="center"/>
    </xf>
    <xf numFmtId="192" fontId="1" fillId="0" borderId="15" xfId="1" applyNumberFormat="1" applyFont="1" applyBorder="1" applyAlignment="1">
      <alignment horizontal="right" vertical="center"/>
    </xf>
    <xf numFmtId="0" fontId="19" fillId="0" borderId="0" xfId="18" applyNumberFormat="1" applyFont="1" applyAlignment="1">
      <alignment horizontal="center" vertical="center"/>
    </xf>
    <xf numFmtId="0" fontId="5" fillId="0" borderId="0" xfId="7" applyNumberFormat="1" applyFont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0" fontId="46" fillId="0" borderId="0" xfId="7" applyFont="1">
      <alignment vertical="center"/>
    </xf>
    <xf numFmtId="0" fontId="5" fillId="0" borderId="0" xfId="7" applyNumberFormat="1" applyFont="1" applyBorder="1" applyAlignment="1">
      <alignment horizontal="right" vertical="center"/>
    </xf>
    <xf numFmtId="0" fontId="15" fillId="0" borderId="0" xfId="18" applyNumberFormat="1" applyFont="1" applyAlignment="1">
      <alignment horizontal="center" vertical="center"/>
    </xf>
    <xf numFmtId="0" fontId="12" fillId="0" borderId="0" xfId="7" applyNumberFormat="1" applyFont="1" applyAlignment="1">
      <alignment horizontal="right" vertical="center"/>
    </xf>
    <xf numFmtId="0" fontId="7" fillId="0" borderId="0" xfId="7" quotePrefix="1" applyNumberFormat="1" applyFont="1" applyAlignment="1">
      <alignment horizontal="right" vertical="center"/>
    </xf>
    <xf numFmtId="0" fontId="32" fillId="0" borderId="13" xfId="7" applyBorder="1" applyAlignment="1">
      <alignment vertical="center"/>
    </xf>
    <xf numFmtId="0" fontId="1" fillId="0" borderId="5" xfId="16" applyFont="1" applyFill="1" applyBorder="1" applyAlignment="1">
      <alignment horizontal="right" vertical="center"/>
    </xf>
    <xf numFmtId="0" fontId="1" fillId="0" borderId="0" xfId="12" applyNumberFormat="1" applyFont="1" applyAlignment="1">
      <alignment vertical="center"/>
    </xf>
    <xf numFmtId="0" fontId="1" fillId="0" borderId="0" xfId="15" applyNumberFormat="1" applyFont="1" applyAlignment="1">
      <alignment horizontal="right" vertical="center"/>
    </xf>
    <xf numFmtId="207" fontId="1" fillId="0" borderId="33" xfId="16" applyNumberFormat="1" applyFont="1" applyFill="1" applyBorder="1" applyAlignment="1">
      <alignment vertical="center"/>
    </xf>
    <xf numFmtId="0" fontId="1" fillId="0" borderId="34" xfId="16" applyFont="1" applyFill="1" applyBorder="1" applyAlignment="1">
      <alignment horizontal="right" vertical="center"/>
    </xf>
    <xf numFmtId="0" fontId="1" fillId="0" borderId="35" xfId="16" applyFont="1" applyFill="1" applyBorder="1" applyAlignment="1">
      <alignment vertical="center"/>
    </xf>
    <xf numFmtId="205" fontId="1" fillId="0" borderId="36" xfId="16" applyNumberFormat="1" applyFont="1" applyFill="1" applyBorder="1" applyAlignment="1">
      <alignment vertical="center"/>
    </xf>
    <xf numFmtId="206" fontId="1" fillId="0" borderId="36" xfId="16" applyNumberFormat="1" applyFont="1" applyFill="1" applyBorder="1" applyAlignment="1">
      <alignment vertical="center"/>
    </xf>
    <xf numFmtId="0" fontId="1" fillId="0" borderId="5" xfId="16" applyFont="1" applyFill="1" applyBorder="1" applyAlignment="1">
      <alignment horizontal="center" vertical="center"/>
    </xf>
    <xf numFmtId="222" fontId="0" fillId="0" borderId="5" xfId="0" applyNumberFormat="1" applyBorder="1" applyAlignment="1">
      <alignment vertical="center"/>
    </xf>
    <xf numFmtId="222" fontId="0" fillId="0" borderId="1" xfId="0" applyNumberFormat="1" applyBorder="1" applyAlignment="1">
      <alignment vertical="center"/>
    </xf>
    <xf numFmtId="206" fontId="1" fillId="0" borderId="5" xfId="16" applyNumberFormat="1" applyFont="1" applyFill="1" applyBorder="1" applyAlignment="1">
      <alignment vertical="center"/>
    </xf>
    <xf numFmtId="205" fontId="1" fillId="0" borderId="12" xfId="16" applyNumberFormat="1" applyFont="1" applyFill="1" applyBorder="1" applyAlignment="1">
      <alignment vertical="center"/>
    </xf>
    <xf numFmtId="0" fontId="1" fillId="0" borderId="3" xfId="16" applyFont="1" applyFill="1" applyBorder="1" applyAlignment="1">
      <alignment vertical="center"/>
    </xf>
    <xf numFmtId="222" fontId="0" fillId="0" borderId="6" xfId="0" applyNumberFormat="1" applyBorder="1" applyAlignment="1">
      <alignment vertical="center"/>
    </xf>
    <xf numFmtId="222" fontId="0" fillId="0" borderId="2" xfId="0" applyNumberFormat="1" applyBorder="1" applyAlignment="1">
      <alignment vertical="center"/>
    </xf>
    <xf numFmtId="206" fontId="1" fillId="0" borderId="6" xfId="16" applyNumberFormat="1" applyFont="1" applyFill="1" applyBorder="1" applyAlignment="1">
      <alignment vertical="center"/>
    </xf>
    <xf numFmtId="205" fontId="1" fillId="0" borderId="13" xfId="16" applyNumberFormat="1" applyFont="1" applyFill="1" applyBorder="1" applyAlignment="1">
      <alignment vertical="center"/>
    </xf>
    <xf numFmtId="0" fontId="2" fillId="4" borderId="4" xfId="9" applyFont="1" applyFill="1" applyBorder="1" applyAlignment="1">
      <alignment horizontal="center" vertical="center" wrapText="1"/>
    </xf>
    <xf numFmtId="0" fontId="2" fillId="4" borderId="2" xfId="9" applyFont="1" applyFill="1" applyBorder="1" applyAlignment="1">
      <alignment horizontal="center" vertical="center" wrapText="1"/>
    </xf>
    <xf numFmtId="0" fontId="2" fillId="3" borderId="4" xfId="9" applyFont="1" applyFill="1" applyBorder="1" applyAlignment="1">
      <alignment horizontal="center" vertical="center" wrapText="1"/>
    </xf>
    <xf numFmtId="0" fontId="2" fillId="3" borderId="2" xfId="9" applyFont="1" applyFill="1" applyBorder="1" applyAlignment="1">
      <alignment horizontal="center" vertical="center" wrapText="1"/>
    </xf>
    <xf numFmtId="0" fontId="2" fillId="2" borderId="4" xfId="9" applyFont="1" applyFill="1" applyBorder="1" applyAlignment="1">
      <alignment horizontal="center" vertical="center" wrapText="1"/>
    </xf>
    <xf numFmtId="0" fontId="2" fillId="2" borderId="2" xfId="9" applyFont="1" applyFill="1" applyBorder="1" applyAlignment="1">
      <alignment horizontal="center" vertical="center" wrapText="1"/>
    </xf>
    <xf numFmtId="0" fontId="38" fillId="0" borderId="10" xfId="8" applyNumberFormat="1" applyFont="1" applyBorder="1" applyAlignment="1">
      <alignment horizontal="distributed" vertical="center" justifyLastLine="1"/>
    </xf>
    <xf numFmtId="0" fontId="37" fillId="0" borderId="9" xfId="8" applyNumberFormat="1" applyFont="1" applyBorder="1" applyAlignment="1">
      <alignment horizontal="distributed" vertical="center" justifyLastLine="1"/>
    </xf>
    <xf numFmtId="0" fontId="37" fillId="0" borderId="11" xfId="8" applyNumberFormat="1" applyFont="1" applyBorder="1" applyAlignment="1">
      <alignment horizontal="distributed" vertical="center" justifyLastLine="1"/>
    </xf>
    <xf numFmtId="0" fontId="38" fillId="0" borderId="37" xfId="8" applyNumberFormat="1" applyFont="1" applyBorder="1" applyAlignment="1">
      <alignment horizontal="center" vertical="center" shrinkToFit="1"/>
    </xf>
    <xf numFmtId="0" fontId="37" fillId="0" borderId="37" xfId="8" applyNumberFormat="1" applyFont="1" applyBorder="1" applyAlignment="1">
      <alignment horizontal="center" vertical="center" shrinkToFit="1"/>
    </xf>
    <xf numFmtId="0" fontId="38" fillId="0" borderId="4" xfId="8" applyNumberFormat="1" applyFont="1" applyBorder="1" applyAlignment="1">
      <alignment horizontal="distributed" vertical="center" justifyLastLine="1" shrinkToFit="1"/>
    </xf>
    <xf numFmtId="0" fontId="37" fillId="0" borderId="2" xfId="8" applyNumberFormat="1" applyFont="1" applyBorder="1" applyAlignment="1">
      <alignment horizontal="distributed" vertical="center" justifyLastLine="1" shrinkToFit="1"/>
    </xf>
    <xf numFmtId="0" fontId="1" fillId="0" borderId="0" xfId="1" applyNumberFormat="1" applyFont="1" applyAlignment="1">
      <alignment horizontal="left" vertical="center"/>
    </xf>
    <xf numFmtId="0" fontId="1" fillId="0" borderId="10" xfId="16" applyFont="1" applyFill="1" applyBorder="1" applyAlignment="1">
      <alignment horizontal="center" vertical="center"/>
    </xf>
    <xf numFmtId="0" fontId="1" fillId="0" borderId="11" xfId="16" applyFont="1" applyFill="1" applyBorder="1" applyAlignment="1">
      <alignment horizontal="center" vertical="center"/>
    </xf>
    <xf numFmtId="0" fontId="1" fillId="0" borderId="6" xfId="16" applyFont="1" applyFill="1" applyBorder="1" applyAlignment="1">
      <alignment horizontal="distributed" vertical="center" justifyLastLine="1"/>
    </xf>
    <xf numFmtId="0" fontId="0" fillId="0" borderId="3" xfId="0" applyFill="1" applyBorder="1" applyAlignment="1">
      <alignment horizontal="distributed" vertical="center" justifyLastLine="1"/>
    </xf>
    <xf numFmtId="0" fontId="0" fillId="0" borderId="13" xfId="0" applyFill="1" applyBorder="1" applyAlignment="1">
      <alignment horizontal="distributed" vertical="center" justifyLastLine="1"/>
    </xf>
    <xf numFmtId="0" fontId="13" fillId="0" borderId="0" xfId="16" applyFont="1" applyFill="1" applyAlignment="1">
      <alignment horizontal="distributed" vertical="center"/>
    </xf>
    <xf numFmtId="0" fontId="1" fillId="0" borderId="10" xfId="16" applyFont="1" applyFill="1" applyBorder="1" applyAlignment="1">
      <alignment horizontal="distributed" vertical="center" justifyLastLine="1"/>
    </xf>
    <xf numFmtId="0" fontId="1" fillId="0" borderId="11" xfId="16" applyFont="1" applyFill="1" applyBorder="1" applyAlignment="1">
      <alignment horizontal="distributed" vertical="center" justifyLastLine="1"/>
    </xf>
  </cellXfs>
  <cellStyles count="20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６８～　７３　乳牛「２・３」　　近畿" xfId="12"/>
    <cellStyle name="標準_業務月報　Ｐ　７４～　７５　フルセット　　　　近畿" xfId="13"/>
    <cellStyle name="標準_業務月報　Ｐ　９０～　９７　和牛「３」　　　　中京" xfId="14"/>
    <cellStyle name="標準_業務月報　Ｐ１０４～１０５　フルセット　　　　中京" xfId="15"/>
    <cellStyle name="標準_業務月報（１）Ｐ　３　　　　部分肉センター総流通量" xfId="16"/>
    <cellStyle name="標準_業務月報（４）Ｐ　４～　７　和牛４" xfId="17"/>
    <cellStyle name="標準_業務月報表紙・裏表紙・背表紙" xfId="18"/>
    <cellStyle name="標準_業務月報利用上の留意事項" xfId="19"/>
  </cellStyles>
  <dxfs count="7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529317</xdr:colOff>
      <xdr:row>2</xdr:row>
      <xdr:rowOff>133351</xdr:rowOff>
    </xdr:from>
    <xdr:to>
      <xdr:col>3</xdr:col>
      <xdr:colOff>23132</xdr:colOff>
      <xdr:row>5</xdr:row>
      <xdr:rowOff>3414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280D9FBD-1DFC-F1E8-1BB5-F6C7440C1ABD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Ｎｏ．３９５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83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66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66" customFormat="1" x14ac:dyDescent="0.45">
      <c r="A1" s="266" t="s">
        <v>473</v>
      </c>
      <c r="AA1" s="127" t="s">
        <v>474</v>
      </c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</row>
    <row r="2" spans="1:45" ht="18.75" customHeight="1" x14ac:dyDescent="0.45">
      <c r="A2" s="314" t="s">
        <v>472</v>
      </c>
      <c r="B2" s="200"/>
      <c r="C2" s="200"/>
      <c r="D2" s="200"/>
      <c r="E2" s="276" t="s">
        <v>282</v>
      </c>
      <c r="F2" s="180"/>
      <c r="G2" s="180"/>
      <c r="H2" s="180"/>
      <c r="I2" s="180"/>
      <c r="J2" s="180"/>
      <c r="K2" s="311"/>
      <c r="L2" s="283" t="s">
        <v>283</v>
      </c>
      <c r="M2" s="199"/>
      <c r="N2" s="199"/>
      <c r="O2" s="199"/>
      <c r="P2" s="204"/>
      <c r="Q2" s="204"/>
      <c r="R2" s="204"/>
      <c r="S2" s="284"/>
      <c r="T2" s="340" t="s">
        <v>453</v>
      </c>
      <c r="AA2" s="314" t="s">
        <v>472</v>
      </c>
      <c r="AB2" s="200"/>
      <c r="AC2" s="200"/>
      <c r="AD2" s="200"/>
      <c r="AE2" s="276" t="s">
        <v>282</v>
      </c>
      <c r="AF2" s="180"/>
      <c r="AG2" s="180"/>
      <c r="AH2" s="180"/>
      <c r="AI2" s="180"/>
      <c r="AJ2" s="180"/>
      <c r="AK2" s="311"/>
      <c r="AL2" s="283" t="s">
        <v>283</v>
      </c>
      <c r="AM2" s="199"/>
      <c r="AN2" s="199"/>
      <c r="AO2" s="199"/>
      <c r="AP2" s="204"/>
      <c r="AQ2" s="204"/>
      <c r="AR2" s="204"/>
      <c r="AS2" s="284"/>
    </row>
    <row r="3" spans="1:45" ht="16.5" customHeight="1" x14ac:dyDescent="0.45">
      <c r="A3" s="398" t="s">
        <v>470</v>
      </c>
      <c r="B3" s="398" t="s">
        <v>187</v>
      </c>
      <c r="C3" s="398" t="s">
        <v>471</v>
      </c>
      <c r="D3" s="398" t="s">
        <v>188</v>
      </c>
      <c r="E3" s="396" t="s">
        <v>275</v>
      </c>
      <c r="F3" s="396" t="s">
        <v>276</v>
      </c>
      <c r="G3" s="396" t="s">
        <v>277</v>
      </c>
      <c r="H3" s="396" t="s">
        <v>278</v>
      </c>
      <c r="I3" s="396" t="s">
        <v>279</v>
      </c>
      <c r="J3" s="396" t="s">
        <v>280</v>
      </c>
      <c r="K3" s="396" t="s">
        <v>281</v>
      </c>
      <c r="L3" s="394" t="s">
        <v>285</v>
      </c>
      <c r="M3" s="254" t="s">
        <v>286</v>
      </c>
      <c r="N3" s="289"/>
      <c r="O3" s="254" t="s">
        <v>287</v>
      </c>
      <c r="P3" s="203"/>
      <c r="Q3" s="203"/>
      <c r="R3" s="203"/>
      <c r="S3" s="305"/>
      <c r="T3" s="322" t="s">
        <v>454</v>
      </c>
      <c r="AA3" s="398" t="s">
        <v>470</v>
      </c>
      <c r="AB3" s="398" t="s">
        <v>187</v>
      </c>
      <c r="AC3" s="398" t="s">
        <v>471</v>
      </c>
      <c r="AD3" s="398" t="s">
        <v>188</v>
      </c>
      <c r="AE3" s="396" t="s">
        <v>275</v>
      </c>
      <c r="AF3" s="396" t="s">
        <v>276</v>
      </c>
      <c r="AG3" s="396" t="s">
        <v>277</v>
      </c>
      <c r="AH3" s="396" t="s">
        <v>278</v>
      </c>
      <c r="AI3" s="396" t="s">
        <v>279</v>
      </c>
      <c r="AJ3" s="396" t="s">
        <v>280</v>
      </c>
      <c r="AK3" s="396" t="s">
        <v>281</v>
      </c>
      <c r="AL3" s="394" t="s">
        <v>285</v>
      </c>
      <c r="AM3" s="254" t="s">
        <v>286</v>
      </c>
      <c r="AN3" s="289"/>
      <c r="AO3" s="254" t="s">
        <v>287</v>
      </c>
      <c r="AP3" s="203"/>
      <c r="AQ3" s="203"/>
      <c r="AR3" s="203"/>
      <c r="AS3" s="305"/>
    </row>
    <row r="4" spans="1:45" x14ac:dyDescent="0.45">
      <c r="A4" s="399"/>
      <c r="B4" s="399"/>
      <c r="C4" s="399"/>
      <c r="D4" s="399"/>
      <c r="E4" s="397"/>
      <c r="F4" s="397"/>
      <c r="G4" s="397"/>
      <c r="H4" s="397"/>
      <c r="I4" s="397"/>
      <c r="J4" s="397"/>
      <c r="K4" s="397"/>
      <c r="L4" s="395"/>
      <c r="M4" s="246" t="s">
        <v>288</v>
      </c>
      <c r="N4" s="294" t="s">
        <v>289</v>
      </c>
      <c r="O4" s="246" t="s">
        <v>290</v>
      </c>
      <c r="P4" s="308" t="s">
        <v>291</v>
      </c>
      <c r="Q4" s="252" t="s">
        <v>292</v>
      </c>
      <c r="R4" s="252" t="s">
        <v>293</v>
      </c>
      <c r="S4" s="285" t="s">
        <v>294</v>
      </c>
      <c r="T4" s="328"/>
      <c r="AA4" s="399"/>
      <c r="AB4" s="399"/>
      <c r="AC4" s="399"/>
      <c r="AD4" s="399"/>
      <c r="AE4" s="397"/>
      <c r="AF4" s="397"/>
      <c r="AG4" s="397"/>
      <c r="AH4" s="397"/>
      <c r="AI4" s="397"/>
      <c r="AJ4" s="397"/>
      <c r="AK4" s="397"/>
      <c r="AL4" s="395"/>
      <c r="AM4" s="246" t="s">
        <v>288</v>
      </c>
      <c r="AN4" s="294" t="s">
        <v>289</v>
      </c>
      <c r="AO4" s="246" t="s">
        <v>290</v>
      </c>
      <c r="AP4" s="308" t="s">
        <v>291</v>
      </c>
      <c r="AQ4" s="252" t="s">
        <v>292</v>
      </c>
      <c r="AR4" s="252" t="s">
        <v>293</v>
      </c>
      <c r="AS4" s="285" t="s">
        <v>294</v>
      </c>
    </row>
    <row r="5" spans="1:45" x14ac:dyDescent="0.45">
      <c r="A5" s="99" t="s">
        <v>54</v>
      </c>
      <c r="B5" s="103" t="s">
        <v>264</v>
      </c>
      <c r="C5" s="103" t="s">
        <v>191</v>
      </c>
      <c r="D5" s="99" t="s">
        <v>263</v>
      </c>
      <c r="E5" s="39">
        <v>1</v>
      </c>
      <c r="F5" s="39">
        <v>82</v>
      </c>
      <c r="G5" s="39" t="s">
        <v>199</v>
      </c>
      <c r="H5" s="39">
        <v>2</v>
      </c>
      <c r="I5" s="39">
        <v>110</v>
      </c>
      <c r="J5" s="39">
        <v>20</v>
      </c>
      <c r="K5" s="39">
        <v>2</v>
      </c>
      <c r="L5" s="137" t="s">
        <v>315</v>
      </c>
      <c r="M5" s="97" t="s">
        <v>215</v>
      </c>
      <c r="N5" s="98">
        <v>9</v>
      </c>
      <c r="O5" s="97">
        <v>5</v>
      </c>
      <c r="P5" s="130">
        <v>13</v>
      </c>
      <c r="Q5" s="96">
        <v>0</v>
      </c>
      <c r="R5" s="96">
        <v>0</v>
      </c>
      <c r="S5" s="98">
        <v>0</v>
      </c>
      <c r="T5" s="138">
        <v>1</v>
      </c>
      <c r="AA5" s="99" t="s">
        <v>452</v>
      </c>
      <c r="AB5" s="187" t="s">
        <v>123</v>
      </c>
      <c r="AC5" s="187" t="s">
        <v>123</v>
      </c>
      <c r="AD5" s="99" t="s">
        <v>123</v>
      </c>
      <c r="AE5" s="39">
        <v>0</v>
      </c>
      <c r="AF5" s="39">
        <v>0</v>
      </c>
      <c r="AG5" s="39" t="s">
        <v>123</v>
      </c>
      <c r="AH5" s="39" t="s">
        <v>123</v>
      </c>
      <c r="AI5" s="39" t="s">
        <v>123</v>
      </c>
      <c r="AJ5" s="39" t="s">
        <v>123</v>
      </c>
      <c r="AK5" s="39" t="s">
        <v>123</v>
      </c>
      <c r="AL5" s="312" t="s">
        <v>451</v>
      </c>
      <c r="AM5" s="250" t="s">
        <v>215</v>
      </c>
      <c r="AN5" s="255">
        <v>7</v>
      </c>
      <c r="AO5" s="250">
        <v>4</v>
      </c>
      <c r="AP5" s="277">
        <v>20</v>
      </c>
      <c r="AQ5" s="258">
        <v>0</v>
      </c>
      <c r="AR5" s="258">
        <v>0</v>
      </c>
      <c r="AS5" s="255">
        <v>0</v>
      </c>
    </row>
    <row r="6" spans="1:45" x14ac:dyDescent="0.45">
      <c r="A6" s="99" t="s">
        <v>54</v>
      </c>
      <c r="B6" s="103" t="s">
        <v>264</v>
      </c>
      <c r="C6" s="103" t="s">
        <v>201</v>
      </c>
      <c r="D6" s="99" t="s">
        <v>263</v>
      </c>
      <c r="E6" s="39">
        <v>1</v>
      </c>
      <c r="F6" s="39">
        <v>82</v>
      </c>
      <c r="G6" s="39" t="s">
        <v>199</v>
      </c>
      <c r="H6" s="39">
        <v>2</v>
      </c>
      <c r="I6" s="39">
        <v>120</v>
      </c>
      <c r="J6" s="39">
        <v>20</v>
      </c>
      <c r="K6" s="39">
        <v>2</v>
      </c>
      <c r="L6" s="137" t="s">
        <v>315</v>
      </c>
      <c r="M6" s="97" t="s">
        <v>295</v>
      </c>
      <c r="N6" s="98">
        <v>9</v>
      </c>
      <c r="O6" s="97">
        <v>5</v>
      </c>
      <c r="P6" s="130">
        <v>13</v>
      </c>
      <c r="Q6" s="96">
        <v>0</v>
      </c>
      <c r="R6" s="96">
        <v>0</v>
      </c>
      <c r="S6" s="98">
        <v>0</v>
      </c>
      <c r="T6" s="138">
        <v>1</v>
      </c>
      <c r="AA6" s="279" t="s">
        <v>54</v>
      </c>
      <c r="AB6" s="296" t="s">
        <v>123</v>
      </c>
      <c r="AC6" s="296" t="s">
        <v>123</v>
      </c>
      <c r="AD6" s="279" t="s">
        <v>123</v>
      </c>
      <c r="AE6" s="192">
        <v>1</v>
      </c>
      <c r="AF6" s="192">
        <v>0</v>
      </c>
      <c r="AG6" s="192" t="s">
        <v>123</v>
      </c>
      <c r="AH6" s="192" t="s">
        <v>123</v>
      </c>
      <c r="AI6" s="192" t="s">
        <v>123</v>
      </c>
      <c r="AJ6" s="192" t="s">
        <v>123</v>
      </c>
      <c r="AK6" s="192" t="s">
        <v>123</v>
      </c>
      <c r="AL6" s="342" t="s">
        <v>330</v>
      </c>
      <c r="AM6" s="306" t="s">
        <v>215</v>
      </c>
      <c r="AN6" s="307">
        <v>7</v>
      </c>
      <c r="AO6" s="306">
        <v>4</v>
      </c>
      <c r="AP6" s="363">
        <v>20</v>
      </c>
      <c r="AQ6" s="300">
        <v>0</v>
      </c>
      <c r="AR6" s="300">
        <v>0</v>
      </c>
      <c r="AS6" s="307">
        <v>0</v>
      </c>
    </row>
    <row r="7" spans="1:45" x14ac:dyDescent="0.45">
      <c r="A7" s="99" t="s">
        <v>54</v>
      </c>
      <c r="B7" s="103" t="s">
        <v>264</v>
      </c>
      <c r="C7" s="103" t="s">
        <v>202</v>
      </c>
      <c r="D7" s="99" t="s">
        <v>263</v>
      </c>
      <c r="E7" s="39">
        <v>1</v>
      </c>
      <c r="F7" s="39">
        <v>82</v>
      </c>
      <c r="G7" s="39" t="s">
        <v>199</v>
      </c>
      <c r="H7" s="39">
        <v>2</v>
      </c>
      <c r="I7" s="39">
        <v>300</v>
      </c>
      <c r="J7" s="39">
        <v>20</v>
      </c>
      <c r="K7" s="39">
        <v>2</v>
      </c>
      <c r="L7" s="137" t="s">
        <v>315</v>
      </c>
      <c r="M7" s="97" t="s">
        <v>296</v>
      </c>
      <c r="N7" s="98">
        <v>9</v>
      </c>
      <c r="O7" s="97">
        <v>5</v>
      </c>
      <c r="P7" s="130">
        <v>13</v>
      </c>
      <c r="Q7" s="96">
        <v>0</v>
      </c>
      <c r="R7" s="96">
        <v>0</v>
      </c>
      <c r="S7" s="98">
        <v>0</v>
      </c>
      <c r="T7" s="138">
        <v>1</v>
      </c>
      <c r="AA7" s="99" t="s">
        <v>56</v>
      </c>
      <c r="AB7" s="187" t="s">
        <v>123</v>
      </c>
      <c r="AC7" s="187" t="s">
        <v>123</v>
      </c>
      <c r="AD7" s="99" t="s">
        <v>123</v>
      </c>
      <c r="AE7" s="39">
        <v>3</v>
      </c>
      <c r="AF7" s="39">
        <v>0</v>
      </c>
      <c r="AG7" s="39" t="s">
        <v>123</v>
      </c>
      <c r="AH7" s="39" t="s">
        <v>123</v>
      </c>
      <c r="AI7" s="39" t="s">
        <v>123</v>
      </c>
      <c r="AJ7" s="39" t="s">
        <v>123</v>
      </c>
      <c r="AK7" s="39" t="s">
        <v>123</v>
      </c>
      <c r="AL7" s="312" t="s">
        <v>331</v>
      </c>
      <c r="AM7" s="250" t="s">
        <v>215</v>
      </c>
      <c r="AN7" s="255">
        <v>7</v>
      </c>
      <c r="AO7" s="250">
        <v>4</v>
      </c>
      <c r="AP7" s="277">
        <v>20</v>
      </c>
      <c r="AQ7" s="258">
        <v>0</v>
      </c>
      <c r="AR7" s="258">
        <v>0</v>
      </c>
      <c r="AS7" s="255">
        <v>0</v>
      </c>
    </row>
    <row r="8" spans="1:45" x14ac:dyDescent="0.45">
      <c r="A8" s="99" t="s">
        <v>54</v>
      </c>
      <c r="B8" s="103" t="s">
        <v>264</v>
      </c>
      <c r="C8" s="103" t="s">
        <v>211</v>
      </c>
      <c r="D8" s="99" t="s">
        <v>263</v>
      </c>
      <c r="E8" s="39">
        <v>1</v>
      </c>
      <c r="F8" s="39">
        <v>82</v>
      </c>
      <c r="G8" s="39" t="s">
        <v>199</v>
      </c>
      <c r="H8" s="39">
        <v>2</v>
      </c>
      <c r="I8" s="39">
        <v>170</v>
      </c>
      <c r="J8" s="39">
        <v>20</v>
      </c>
      <c r="K8" s="39">
        <v>2</v>
      </c>
      <c r="L8" s="137" t="s">
        <v>315</v>
      </c>
      <c r="M8" s="97" t="s">
        <v>297</v>
      </c>
      <c r="N8" s="98">
        <v>9</v>
      </c>
      <c r="O8" s="97">
        <v>5</v>
      </c>
      <c r="P8" s="130">
        <v>13</v>
      </c>
      <c r="Q8" s="96">
        <v>0</v>
      </c>
      <c r="R8" s="96">
        <v>0</v>
      </c>
      <c r="S8" s="98">
        <v>0</v>
      </c>
      <c r="T8" s="138">
        <v>1</v>
      </c>
      <c r="AA8" s="99" t="s">
        <v>58</v>
      </c>
      <c r="AB8" s="187" t="s">
        <v>123</v>
      </c>
      <c r="AC8" s="187" t="s">
        <v>123</v>
      </c>
      <c r="AD8" s="99" t="s">
        <v>123</v>
      </c>
      <c r="AE8" s="39">
        <v>2</v>
      </c>
      <c r="AF8" s="39">
        <v>0</v>
      </c>
      <c r="AG8" s="39" t="s">
        <v>123</v>
      </c>
      <c r="AH8" s="39" t="s">
        <v>123</v>
      </c>
      <c r="AI8" s="39" t="s">
        <v>123</v>
      </c>
      <c r="AJ8" s="39" t="s">
        <v>123</v>
      </c>
      <c r="AK8" s="39" t="s">
        <v>123</v>
      </c>
      <c r="AL8" s="312" t="s">
        <v>332</v>
      </c>
      <c r="AM8" s="250" t="s">
        <v>215</v>
      </c>
      <c r="AN8" s="255">
        <v>7</v>
      </c>
      <c r="AO8" s="250">
        <v>4</v>
      </c>
      <c r="AP8" s="277">
        <v>20</v>
      </c>
      <c r="AQ8" s="258">
        <v>0</v>
      </c>
      <c r="AR8" s="258">
        <v>0</v>
      </c>
      <c r="AS8" s="255">
        <v>0</v>
      </c>
    </row>
    <row r="9" spans="1:45" x14ac:dyDescent="0.45">
      <c r="A9" s="99" t="s">
        <v>54</v>
      </c>
      <c r="B9" s="103" t="s">
        <v>264</v>
      </c>
      <c r="C9" s="103" t="s">
        <v>197</v>
      </c>
      <c r="D9" s="99" t="s">
        <v>263</v>
      </c>
      <c r="E9" s="39">
        <v>1</v>
      </c>
      <c r="F9" s="39">
        <v>82</v>
      </c>
      <c r="G9" s="39" t="s">
        <v>199</v>
      </c>
      <c r="H9" s="39">
        <v>2</v>
      </c>
      <c r="I9" s="39">
        <v>500</v>
      </c>
      <c r="J9" s="39">
        <v>20</v>
      </c>
      <c r="K9" s="39">
        <v>2</v>
      </c>
      <c r="L9" s="137" t="s">
        <v>315</v>
      </c>
      <c r="M9" s="97" t="s">
        <v>301</v>
      </c>
      <c r="N9" s="98">
        <v>9</v>
      </c>
      <c r="O9" s="97">
        <v>5</v>
      </c>
      <c r="P9" s="130">
        <v>13</v>
      </c>
      <c r="Q9" s="96">
        <v>0</v>
      </c>
      <c r="R9" s="96">
        <v>0</v>
      </c>
      <c r="S9" s="98">
        <v>0</v>
      </c>
      <c r="T9" s="138">
        <v>1</v>
      </c>
      <c r="AA9" s="99" t="s">
        <v>60</v>
      </c>
      <c r="AB9" s="187" t="s">
        <v>123</v>
      </c>
      <c r="AC9" s="187" t="s">
        <v>123</v>
      </c>
      <c r="AD9" s="99" t="s">
        <v>123</v>
      </c>
      <c r="AE9" s="39">
        <v>4</v>
      </c>
      <c r="AF9" s="39">
        <v>0</v>
      </c>
      <c r="AG9" s="39" t="s">
        <v>123</v>
      </c>
      <c r="AH9" s="39" t="s">
        <v>123</v>
      </c>
      <c r="AI9" s="39" t="s">
        <v>123</v>
      </c>
      <c r="AJ9" s="39" t="s">
        <v>123</v>
      </c>
      <c r="AK9" s="39" t="s">
        <v>123</v>
      </c>
      <c r="AL9" s="312" t="s">
        <v>333</v>
      </c>
      <c r="AM9" s="250" t="s">
        <v>215</v>
      </c>
      <c r="AN9" s="255">
        <v>7</v>
      </c>
      <c r="AO9" s="250">
        <v>4</v>
      </c>
      <c r="AP9" s="277">
        <v>20</v>
      </c>
      <c r="AQ9" s="258">
        <v>0</v>
      </c>
      <c r="AR9" s="258">
        <v>0</v>
      </c>
      <c r="AS9" s="255">
        <v>0</v>
      </c>
    </row>
    <row r="10" spans="1:45" x14ac:dyDescent="0.45">
      <c r="A10" s="99" t="s">
        <v>54</v>
      </c>
      <c r="B10" s="103" t="s">
        <v>264</v>
      </c>
      <c r="C10" s="103" t="s">
        <v>203</v>
      </c>
      <c r="D10" s="99" t="s">
        <v>263</v>
      </c>
      <c r="E10" s="39">
        <v>1</v>
      </c>
      <c r="F10" s="39">
        <v>82</v>
      </c>
      <c r="G10" s="39" t="s">
        <v>199</v>
      </c>
      <c r="H10" s="39">
        <v>2</v>
      </c>
      <c r="I10" s="39">
        <v>220</v>
      </c>
      <c r="J10" s="39">
        <v>20</v>
      </c>
      <c r="K10" s="39">
        <v>2</v>
      </c>
      <c r="L10" s="137" t="s">
        <v>315</v>
      </c>
      <c r="M10" s="97" t="s">
        <v>215</v>
      </c>
      <c r="N10" s="98">
        <v>30</v>
      </c>
      <c r="O10" s="97">
        <v>5</v>
      </c>
      <c r="P10" s="130">
        <v>13</v>
      </c>
      <c r="Q10" s="96">
        <v>0</v>
      </c>
      <c r="R10" s="96">
        <v>0</v>
      </c>
      <c r="S10" s="98">
        <v>0</v>
      </c>
      <c r="T10" s="138">
        <v>1</v>
      </c>
    </row>
    <row r="11" spans="1:45" x14ac:dyDescent="0.45">
      <c r="A11" s="99" t="s">
        <v>54</v>
      </c>
      <c r="B11" s="103" t="s">
        <v>264</v>
      </c>
      <c r="C11" s="103" t="s">
        <v>212</v>
      </c>
      <c r="D11" s="99" t="s">
        <v>263</v>
      </c>
      <c r="E11" s="39">
        <v>1</v>
      </c>
      <c r="F11" s="39">
        <v>82</v>
      </c>
      <c r="G11" s="39" t="s">
        <v>199</v>
      </c>
      <c r="H11" s="39">
        <v>2</v>
      </c>
      <c r="I11" s="39">
        <v>280</v>
      </c>
      <c r="J11" s="39">
        <v>20</v>
      </c>
      <c r="K11" s="39">
        <v>2</v>
      </c>
      <c r="L11" s="137" t="s">
        <v>315</v>
      </c>
      <c r="M11" s="97" t="s">
        <v>295</v>
      </c>
      <c r="N11" s="98">
        <v>30</v>
      </c>
      <c r="O11" s="97">
        <v>5</v>
      </c>
      <c r="P11" s="130">
        <v>13</v>
      </c>
      <c r="Q11" s="96">
        <v>0</v>
      </c>
      <c r="R11" s="96">
        <v>0</v>
      </c>
      <c r="S11" s="98">
        <v>0</v>
      </c>
      <c r="T11" s="138">
        <v>1</v>
      </c>
    </row>
    <row r="12" spans="1:45" x14ac:dyDescent="0.45">
      <c r="A12" s="99" t="s">
        <v>54</v>
      </c>
      <c r="B12" s="103" t="s">
        <v>264</v>
      </c>
      <c r="C12" s="103" t="s">
        <v>204</v>
      </c>
      <c r="D12" s="99" t="s">
        <v>263</v>
      </c>
      <c r="E12" s="39">
        <v>1</v>
      </c>
      <c r="F12" s="39">
        <v>82</v>
      </c>
      <c r="G12" s="39" t="s">
        <v>199</v>
      </c>
      <c r="H12" s="39">
        <v>2</v>
      </c>
      <c r="I12" s="39">
        <v>310</v>
      </c>
      <c r="J12" s="39">
        <v>20</v>
      </c>
      <c r="K12" s="39">
        <v>2</v>
      </c>
      <c r="L12" s="137" t="s">
        <v>315</v>
      </c>
      <c r="M12" s="97" t="s">
        <v>296</v>
      </c>
      <c r="N12" s="98">
        <v>30</v>
      </c>
      <c r="O12" s="97">
        <v>5</v>
      </c>
      <c r="P12" s="130">
        <v>13</v>
      </c>
      <c r="Q12" s="96">
        <v>0</v>
      </c>
      <c r="R12" s="96">
        <v>0</v>
      </c>
      <c r="S12" s="98">
        <v>0</v>
      </c>
      <c r="T12" s="138">
        <v>1</v>
      </c>
    </row>
    <row r="13" spans="1:45" x14ac:dyDescent="0.45">
      <c r="A13" s="99" t="s">
        <v>54</v>
      </c>
      <c r="B13" s="103" t="s">
        <v>264</v>
      </c>
      <c r="C13" s="103" t="s">
        <v>205</v>
      </c>
      <c r="D13" s="99" t="s">
        <v>263</v>
      </c>
      <c r="E13" s="39">
        <v>1</v>
      </c>
      <c r="F13" s="39">
        <v>82</v>
      </c>
      <c r="G13" s="39" t="s">
        <v>199</v>
      </c>
      <c r="H13" s="39">
        <v>2</v>
      </c>
      <c r="I13" s="39">
        <v>400</v>
      </c>
      <c r="J13" s="39">
        <v>20</v>
      </c>
      <c r="K13" s="39">
        <v>2</v>
      </c>
      <c r="L13" s="137" t="s">
        <v>315</v>
      </c>
      <c r="M13" s="97" t="s">
        <v>297</v>
      </c>
      <c r="N13" s="98">
        <v>30</v>
      </c>
      <c r="O13" s="97">
        <v>5</v>
      </c>
      <c r="P13" s="130">
        <v>13</v>
      </c>
      <c r="Q13" s="96">
        <v>0</v>
      </c>
      <c r="R13" s="96">
        <v>0</v>
      </c>
      <c r="S13" s="98">
        <v>0</v>
      </c>
      <c r="T13" s="138">
        <v>1</v>
      </c>
    </row>
    <row r="14" spans="1:45" x14ac:dyDescent="0.45">
      <c r="A14" s="99" t="s">
        <v>54</v>
      </c>
      <c r="B14" s="103" t="s">
        <v>264</v>
      </c>
      <c r="C14" s="103" t="s">
        <v>206</v>
      </c>
      <c r="D14" s="99" t="s">
        <v>263</v>
      </c>
      <c r="E14" s="39">
        <v>1</v>
      </c>
      <c r="F14" s="39">
        <v>82</v>
      </c>
      <c r="G14" s="39" t="s">
        <v>199</v>
      </c>
      <c r="H14" s="39">
        <v>2</v>
      </c>
      <c r="I14" s="39">
        <v>410</v>
      </c>
      <c r="J14" s="39">
        <v>20</v>
      </c>
      <c r="K14" s="39">
        <v>2</v>
      </c>
      <c r="L14" s="137" t="s">
        <v>315</v>
      </c>
      <c r="M14" s="97" t="s">
        <v>301</v>
      </c>
      <c r="N14" s="98">
        <v>30</v>
      </c>
      <c r="O14" s="97">
        <v>5</v>
      </c>
      <c r="P14" s="130">
        <v>13</v>
      </c>
      <c r="Q14" s="96">
        <v>0</v>
      </c>
      <c r="R14" s="96">
        <v>0</v>
      </c>
      <c r="S14" s="98">
        <v>0</v>
      </c>
      <c r="T14" s="138">
        <v>1</v>
      </c>
    </row>
    <row r="15" spans="1:45" x14ac:dyDescent="0.45">
      <c r="A15" s="99" t="s">
        <v>54</v>
      </c>
      <c r="B15" s="103" t="s">
        <v>264</v>
      </c>
      <c r="C15" s="103" t="s">
        <v>207</v>
      </c>
      <c r="D15" s="99" t="s">
        <v>263</v>
      </c>
      <c r="E15" s="39">
        <v>1</v>
      </c>
      <c r="F15" s="39">
        <v>82</v>
      </c>
      <c r="G15" s="39" t="s">
        <v>199</v>
      </c>
      <c r="H15" s="39">
        <v>2</v>
      </c>
      <c r="I15" s="39">
        <v>420</v>
      </c>
      <c r="J15" s="39">
        <v>20</v>
      </c>
      <c r="K15" s="39">
        <v>2</v>
      </c>
      <c r="L15" s="137" t="s">
        <v>316</v>
      </c>
      <c r="M15" s="97" t="s">
        <v>215</v>
      </c>
      <c r="N15" s="98">
        <v>9</v>
      </c>
      <c r="O15" s="97">
        <v>5</v>
      </c>
      <c r="P15" s="130">
        <v>13</v>
      </c>
      <c r="Q15" s="96">
        <v>0</v>
      </c>
      <c r="R15" s="96">
        <v>0</v>
      </c>
      <c r="S15" s="98">
        <v>0</v>
      </c>
      <c r="T15" s="138">
        <v>1</v>
      </c>
    </row>
    <row r="16" spans="1:45" x14ac:dyDescent="0.45">
      <c r="A16" s="99" t="s">
        <v>54</v>
      </c>
      <c r="B16" s="103" t="s">
        <v>264</v>
      </c>
      <c r="C16" s="103" t="s">
        <v>208</v>
      </c>
      <c r="D16" s="99" t="s">
        <v>263</v>
      </c>
      <c r="E16" s="39">
        <v>1</v>
      </c>
      <c r="F16" s="39">
        <v>82</v>
      </c>
      <c r="G16" s="39" t="s">
        <v>199</v>
      </c>
      <c r="H16" s="39">
        <v>2</v>
      </c>
      <c r="I16" s="39">
        <v>430</v>
      </c>
      <c r="J16" s="39">
        <v>20</v>
      </c>
      <c r="K16" s="39">
        <v>2</v>
      </c>
      <c r="L16" s="137" t="s">
        <v>316</v>
      </c>
      <c r="M16" s="97" t="s">
        <v>295</v>
      </c>
      <c r="N16" s="98">
        <v>9</v>
      </c>
      <c r="O16" s="97">
        <v>5</v>
      </c>
      <c r="P16" s="130">
        <v>13</v>
      </c>
      <c r="Q16" s="96">
        <v>0</v>
      </c>
      <c r="R16" s="96">
        <v>0</v>
      </c>
      <c r="S16" s="98">
        <v>0</v>
      </c>
      <c r="T16" s="138">
        <v>1</v>
      </c>
    </row>
    <row r="17" spans="1:20" x14ac:dyDescent="0.45">
      <c r="A17" s="99" t="s">
        <v>54</v>
      </c>
      <c r="B17" s="103" t="s">
        <v>264</v>
      </c>
      <c r="C17" s="103" t="s">
        <v>209</v>
      </c>
      <c r="D17" s="99" t="s">
        <v>263</v>
      </c>
      <c r="E17" s="39">
        <v>1</v>
      </c>
      <c r="F17" s="39">
        <v>82</v>
      </c>
      <c r="G17" s="39" t="s">
        <v>199</v>
      </c>
      <c r="H17" s="39">
        <v>2</v>
      </c>
      <c r="I17" s="39">
        <v>440</v>
      </c>
      <c r="J17" s="39">
        <v>20</v>
      </c>
      <c r="K17" s="39">
        <v>2</v>
      </c>
      <c r="L17" s="137" t="s">
        <v>316</v>
      </c>
      <c r="M17" s="97" t="s">
        <v>296</v>
      </c>
      <c r="N17" s="98">
        <v>9</v>
      </c>
      <c r="O17" s="97">
        <v>5</v>
      </c>
      <c r="P17" s="130">
        <v>13</v>
      </c>
      <c r="Q17" s="96">
        <v>0</v>
      </c>
      <c r="R17" s="96">
        <v>0</v>
      </c>
      <c r="S17" s="98">
        <v>0</v>
      </c>
      <c r="T17" s="138">
        <v>1</v>
      </c>
    </row>
    <row r="18" spans="1:20" x14ac:dyDescent="0.45">
      <c r="A18" s="99" t="s">
        <v>54</v>
      </c>
      <c r="B18" s="103" t="s">
        <v>264</v>
      </c>
      <c r="C18" s="103" t="s">
        <v>213</v>
      </c>
      <c r="D18" s="99" t="s">
        <v>263</v>
      </c>
      <c r="E18" s="39">
        <v>1</v>
      </c>
      <c r="F18" s="39">
        <v>82</v>
      </c>
      <c r="G18" s="39" t="s">
        <v>199</v>
      </c>
      <c r="H18" s="39">
        <v>2</v>
      </c>
      <c r="I18" s="39">
        <v>480</v>
      </c>
      <c r="J18" s="39">
        <v>20</v>
      </c>
      <c r="K18" s="39">
        <v>2</v>
      </c>
      <c r="L18" s="137" t="s">
        <v>316</v>
      </c>
      <c r="M18" s="97" t="s">
        <v>297</v>
      </c>
      <c r="N18" s="98">
        <v>9</v>
      </c>
      <c r="O18" s="97">
        <v>5</v>
      </c>
      <c r="P18" s="130">
        <v>13</v>
      </c>
      <c r="Q18" s="96">
        <v>0</v>
      </c>
      <c r="R18" s="96">
        <v>0</v>
      </c>
      <c r="S18" s="98">
        <v>0</v>
      </c>
      <c r="T18" s="138">
        <v>1</v>
      </c>
    </row>
    <row r="19" spans="1:20" x14ac:dyDescent="0.45">
      <c r="A19" s="99" t="s">
        <v>54</v>
      </c>
      <c r="B19" s="103" t="s">
        <v>264</v>
      </c>
      <c r="C19" s="103" t="s">
        <v>198</v>
      </c>
      <c r="D19" s="99" t="s">
        <v>263</v>
      </c>
      <c r="E19" s="39">
        <v>1</v>
      </c>
      <c r="F19" s="39">
        <v>82</v>
      </c>
      <c r="G19" s="39" t="s">
        <v>199</v>
      </c>
      <c r="H19" s="39">
        <v>2</v>
      </c>
      <c r="I19" s="39">
        <v>900</v>
      </c>
      <c r="J19" s="39">
        <v>20</v>
      </c>
      <c r="K19" s="39">
        <v>2</v>
      </c>
      <c r="L19" s="137" t="s">
        <v>316</v>
      </c>
      <c r="M19" s="97" t="s">
        <v>301</v>
      </c>
      <c r="N19" s="98">
        <v>9</v>
      </c>
      <c r="O19" s="97">
        <v>5</v>
      </c>
      <c r="P19" s="130">
        <v>13</v>
      </c>
      <c r="Q19" s="96">
        <v>0</v>
      </c>
      <c r="R19" s="96">
        <v>0</v>
      </c>
      <c r="S19" s="98">
        <v>0</v>
      </c>
      <c r="T19" s="138">
        <v>1</v>
      </c>
    </row>
    <row r="20" spans="1:20" x14ac:dyDescent="0.45">
      <c r="A20" s="99" t="s">
        <v>54</v>
      </c>
      <c r="B20" s="103" t="s">
        <v>264</v>
      </c>
      <c r="C20" s="103" t="s">
        <v>266</v>
      </c>
      <c r="D20" s="99" t="s">
        <v>263</v>
      </c>
      <c r="E20" s="39">
        <v>1</v>
      </c>
      <c r="F20" s="39">
        <v>82</v>
      </c>
      <c r="G20" s="39" t="s">
        <v>199</v>
      </c>
      <c r="H20" s="39">
        <v>2</v>
      </c>
      <c r="I20" s="39">
        <v>200</v>
      </c>
      <c r="J20" s="39">
        <v>20</v>
      </c>
      <c r="K20" s="39">
        <v>2</v>
      </c>
      <c r="L20" s="137" t="s">
        <v>316</v>
      </c>
      <c r="M20" s="97" t="s">
        <v>215</v>
      </c>
      <c r="N20" s="98">
        <v>30</v>
      </c>
      <c r="O20" s="97">
        <v>5</v>
      </c>
      <c r="P20" s="130">
        <v>13</v>
      </c>
      <c r="Q20" s="96">
        <v>0</v>
      </c>
      <c r="R20" s="96">
        <v>0</v>
      </c>
      <c r="S20" s="98">
        <v>0</v>
      </c>
      <c r="T20" s="138">
        <v>1</v>
      </c>
    </row>
    <row r="21" spans="1:20" x14ac:dyDescent="0.45">
      <c r="A21" s="99" t="s">
        <v>54</v>
      </c>
      <c r="B21" s="103" t="s">
        <v>264</v>
      </c>
      <c r="C21" s="103" t="s">
        <v>267</v>
      </c>
      <c r="D21" s="99" t="s">
        <v>263</v>
      </c>
      <c r="E21" s="39">
        <v>1</v>
      </c>
      <c r="F21" s="39">
        <v>82</v>
      </c>
      <c r="G21" s="39" t="s">
        <v>199</v>
      </c>
      <c r="H21" s="39">
        <v>2</v>
      </c>
      <c r="I21" s="39">
        <v>210</v>
      </c>
      <c r="J21" s="39">
        <v>20</v>
      </c>
      <c r="K21" s="39">
        <v>2</v>
      </c>
      <c r="L21" s="137" t="s">
        <v>316</v>
      </c>
      <c r="M21" s="97" t="s">
        <v>295</v>
      </c>
      <c r="N21" s="98">
        <v>30</v>
      </c>
      <c r="O21" s="97">
        <v>5</v>
      </c>
      <c r="P21" s="130">
        <v>13</v>
      </c>
      <c r="Q21" s="96">
        <v>0</v>
      </c>
      <c r="R21" s="96">
        <v>0</v>
      </c>
      <c r="S21" s="98">
        <v>0</v>
      </c>
      <c r="T21" s="138">
        <v>1</v>
      </c>
    </row>
    <row r="22" spans="1:20" x14ac:dyDescent="0.45">
      <c r="A22" s="107" t="s">
        <v>54</v>
      </c>
      <c r="B22" s="109" t="s">
        <v>264</v>
      </c>
      <c r="C22" s="109" t="s">
        <v>265</v>
      </c>
      <c r="D22" s="107" t="s">
        <v>263</v>
      </c>
      <c r="E22" s="47">
        <v>1</v>
      </c>
      <c r="F22" s="47">
        <v>82</v>
      </c>
      <c r="G22" s="47" t="s">
        <v>199</v>
      </c>
      <c r="H22" s="47">
        <v>2</v>
      </c>
      <c r="I22" s="47">
        <v>190</v>
      </c>
      <c r="J22" s="47">
        <v>20</v>
      </c>
      <c r="K22" s="47">
        <v>2</v>
      </c>
      <c r="L22" s="140"/>
      <c r="M22" s="111"/>
      <c r="N22" s="106"/>
      <c r="O22" s="111">
        <v>0</v>
      </c>
      <c r="P22" s="145">
        <v>0</v>
      </c>
      <c r="Q22" s="110">
        <v>0</v>
      </c>
      <c r="R22" s="110">
        <v>0</v>
      </c>
      <c r="S22" s="106">
        <v>0</v>
      </c>
      <c r="T22" s="144">
        <v>0</v>
      </c>
    </row>
    <row r="23" spans="1:20" x14ac:dyDescent="0.45">
      <c r="A23" s="107" t="s">
        <v>54</v>
      </c>
      <c r="B23" s="109" t="s">
        <v>264</v>
      </c>
      <c r="C23" s="109" t="s">
        <v>268</v>
      </c>
      <c r="D23" s="107" t="s">
        <v>263</v>
      </c>
      <c r="E23" s="47">
        <v>1</v>
      </c>
      <c r="F23" s="47">
        <v>82</v>
      </c>
      <c r="G23" s="47" t="s">
        <v>199</v>
      </c>
      <c r="H23" s="47">
        <v>2</v>
      </c>
      <c r="I23" s="47">
        <v>290</v>
      </c>
      <c r="J23" s="47">
        <v>20</v>
      </c>
      <c r="K23" s="47">
        <v>2</v>
      </c>
      <c r="L23" s="140"/>
      <c r="M23" s="111"/>
      <c r="N23" s="106"/>
      <c r="O23" s="111">
        <v>0</v>
      </c>
      <c r="P23" s="145">
        <v>0</v>
      </c>
      <c r="Q23" s="110">
        <v>0</v>
      </c>
      <c r="R23" s="110">
        <v>0</v>
      </c>
      <c r="S23" s="106">
        <v>0</v>
      </c>
      <c r="T23" s="144">
        <v>0</v>
      </c>
    </row>
    <row r="24" spans="1:20" x14ac:dyDescent="0.45">
      <c r="A24" s="107" t="s">
        <v>54</v>
      </c>
      <c r="B24" s="109" t="s">
        <v>264</v>
      </c>
      <c r="C24" s="109" t="s">
        <v>269</v>
      </c>
      <c r="D24" s="107" t="s">
        <v>263</v>
      </c>
      <c r="E24" s="47">
        <v>1</v>
      </c>
      <c r="F24" s="47">
        <v>82</v>
      </c>
      <c r="G24" s="47" t="s">
        <v>199</v>
      </c>
      <c r="H24" s="47">
        <v>2</v>
      </c>
      <c r="I24" s="47">
        <v>390</v>
      </c>
      <c r="J24" s="47">
        <v>20</v>
      </c>
      <c r="K24" s="47">
        <v>2</v>
      </c>
      <c r="L24" s="140"/>
      <c r="M24" s="111"/>
      <c r="N24" s="106"/>
      <c r="O24" s="111">
        <v>0</v>
      </c>
      <c r="P24" s="145">
        <v>0</v>
      </c>
      <c r="Q24" s="110">
        <v>0</v>
      </c>
      <c r="R24" s="110">
        <v>0</v>
      </c>
      <c r="S24" s="106">
        <v>0</v>
      </c>
      <c r="T24" s="144">
        <v>0</v>
      </c>
    </row>
    <row r="25" spans="1:20" x14ac:dyDescent="0.45">
      <c r="A25" s="107" t="s">
        <v>54</v>
      </c>
      <c r="B25" s="109" t="s">
        <v>264</v>
      </c>
      <c r="C25" s="109" t="s">
        <v>270</v>
      </c>
      <c r="D25" s="107" t="s">
        <v>263</v>
      </c>
      <c r="E25" s="47">
        <v>1</v>
      </c>
      <c r="F25" s="47">
        <v>82</v>
      </c>
      <c r="G25" s="47" t="s">
        <v>199</v>
      </c>
      <c r="H25" s="47">
        <v>2</v>
      </c>
      <c r="I25" s="47">
        <v>490</v>
      </c>
      <c r="J25" s="47">
        <v>20</v>
      </c>
      <c r="K25" s="47">
        <v>2</v>
      </c>
      <c r="L25" s="140"/>
      <c r="M25" s="111"/>
      <c r="N25" s="106"/>
      <c r="O25" s="111">
        <v>0</v>
      </c>
      <c r="P25" s="145">
        <v>0</v>
      </c>
      <c r="Q25" s="110">
        <v>0</v>
      </c>
      <c r="R25" s="110">
        <v>0</v>
      </c>
      <c r="S25" s="106">
        <v>0</v>
      </c>
      <c r="T25" s="144">
        <v>0</v>
      </c>
    </row>
    <row r="26" spans="1:20" x14ac:dyDescent="0.45">
      <c r="A26" s="99" t="s">
        <v>54</v>
      </c>
      <c r="B26" s="103" t="s">
        <v>210</v>
      </c>
      <c r="C26" s="103" t="s">
        <v>191</v>
      </c>
      <c r="D26" s="99" t="s">
        <v>192</v>
      </c>
      <c r="E26" s="39">
        <v>1</v>
      </c>
      <c r="F26" s="39">
        <v>80</v>
      </c>
      <c r="G26" s="39" t="s">
        <v>199</v>
      </c>
      <c r="H26" s="39">
        <v>2</v>
      </c>
      <c r="I26" s="39">
        <v>110</v>
      </c>
      <c r="J26" s="39">
        <v>20</v>
      </c>
      <c r="K26" s="39">
        <v>4</v>
      </c>
      <c r="L26" s="137" t="s">
        <v>304</v>
      </c>
      <c r="M26" s="97" t="s">
        <v>215</v>
      </c>
      <c r="N26" s="98">
        <v>9</v>
      </c>
      <c r="O26" s="97">
        <v>5</v>
      </c>
      <c r="P26" s="130">
        <v>13</v>
      </c>
      <c r="Q26" s="96">
        <v>0</v>
      </c>
      <c r="R26" s="96">
        <v>12</v>
      </c>
      <c r="S26" s="98">
        <v>0</v>
      </c>
      <c r="T26" s="138">
        <v>2</v>
      </c>
    </row>
    <row r="27" spans="1:20" x14ac:dyDescent="0.45">
      <c r="A27" s="99" t="s">
        <v>54</v>
      </c>
      <c r="B27" s="103" t="s">
        <v>210</v>
      </c>
      <c r="C27" s="103" t="s">
        <v>201</v>
      </c>
      <c r="D27" s="99" t="s">
        <v>192</v>
      </c>
      <c r="E27" s="39">
        <v>1</v>
      </c>
      <c r="F27" s="39">
        <v>80</v>
      </c>
      <c r="G27" s="39" t="s">
        <v>199</v>
      </c>
      <c r="H27" s="39">
        <v>2</v>
      </c>
      <c r="I27" s="39">
        <v>120</v>
      </c>
      <c r="J27" s="39">
        <v>20</v>
      </c>
      <c r="K27" s="39">
        <v>4</v>
      </c>
      <c r="L27" s="137" t="s">
        <v>304</v>
      </c>
      <c r="M27" s="97" t="s">
        <v>295</v>
      </c>
      <c r="N27" s="98">
        <v>9</v>
      </c>
      <c r="O27" s="97">
        <v>5</v>
      </c>
      <c r="P27" s="130">
        <v>13</v>
      </c>
      <c r="Q27" s="96">
        <v>0</v>
      </c>
      <c r="R27" s="96">
        <v>12</v>
      </c>
      <c r="S27" s="98">
        <v>0</v>
      </c>
      <c r="T27" s="138">
        <v>2</v>
      </c>
    </row>
    <row r="28" spans="1:20" x14ac:dyDescent="0.45">
      <c r="A28" s="99" t="s">
        <v>54</v>
      </c>
      <c r="B28" s="103" t="s">
        <v>210</v>
      </c>
      <c r="C28" s="103" t="s">
        <v>202</v>
      </c>
      <c r="D28" s="99" t="s">
        <v>192</v>
      </c>
      <c r="E28" s="39">
        <v>1</v>
      </c>
      <c r="F28" s="39">
        <v>80</v>
      </c>
      <c r="G28" s="39" t="s">
        <v>199</v>
      </c>
      <c r="H28" s="39">
        <v>2</v>
      </c>
      <c r="I28" s="39">
        <v>300</v>
      </c>
      <c r="J28" s="39">
        <v>20</v>
      </c>
      <c r="K28" s="39">
        <v>4</v>
      </c>
      <c r="L28" s="137" t="s">
        <v>304</v>
      </c>
      <c r="M28" s="97" t="s">
        <v>296</v>
      </c>
      <c r="N28" s="98">
        <v>9</v>
      </c>
      <c r="O28" s="97">
        <v>5</v>
      </c>
      <c r="P28" s="130">
        <v>13</v>
      </c>
      <c r="Q28" s="96">
        <v>0</v>
      </c>
      <c r="R28" s="96">
        <v>12</v>
      </c>
      <c r="S28" s="98">
        <v>0</v>
      </c>
      <c r="T28" s="138">
        <v>2</v>
      </c>
    </row>
    <row r="29" spans="1:20" x14ac:dyDescent="0.45">
      <c r="A29" s="99" t="s">
        <v>54</v>
      </c>
      <c r="B29" s="103" t="s">
        <v>210</v>
      </c>
      <c r="C29" s="103" t="s">
        <v>211</v>
      </c>
      <c r="D29" s="99" t="s">
        <v>192</v>
      </c>
      <c r="E29" s="39">
        <v>1</v>
      </c>
      <c r="F29" s="39">
        <v>80</v>
      </c>
      <c r="G29" s="39" t="s">
        <v>199</v>
      </c>
      <c r="H29" s="39">
        <v>2</v>
      </c>
      <c r="I29" s="39">
        <v>170</v>
      </c>
      <c r="J29" s="39">
        <v>20</v>
      </c>
      <c r="K29" s="39">
        <v>4</v>
      </c>
      <c r="L29" s="137" t="s">
        <v>304</v>
      </c>
      <c r="M29" s="97" t="s">
        <v>297</v>
      </c>
      <c r="N29" s="98">
        <v>9</v>
      </c>
      <c r="O29" s="97">
        <v>5</v>
      </c>
      <c r="P29" s="130">
        <v>13</v>
      </c>
      <c r="Q29" s="96">
        <v>0</v>
      </c>
      <c r="R29" s="96">
        <v>12</v>
      </c>
      <c r="S29" s="98">
        <v>0</v>
      </c>
      <c r="T29" s="138">
        <v>2</v>
      </c>
    </row>
    <row r="30" spans="1:20" x14ac:dyDescent="0.45">
      <c r="A30" s="99" t="s">
        <v>54</v>
      </c>
      <c r="B30" s="103" t="s">
        <v>210</v>
      </c>
      <c r="C30" s="103" t="s">
        <v>197</v>
      </c>
      <c r="D30" s="99" t="s">
        <v>192</v>
      </c>
      <c r="E30" s="39">
        <v>1</v>
      </c>
      <c r="F30" s="39">
        <v>80</v>
      </c>
      <c r="G30" s="39" t="s">
        <v>199</v>
      </c>
      <c r="H30" s="39">
        <v>2</v>
      </c>
      <c r="I30" s="39">
        <v>500</v>
      </c>
      <c r="J30" s="39">
        <v>20</v>
      </c>
      <c r="K30" s="39">
        <v>4</v>
      </c>
      <c r="L30" s="137" t="s">
        <v>304</v>
      </c>
      <c r="M30" s="97" t="s">
        <v>301</v>
      </c>
      <c r="N30" s="98">
        <v>9</v>
      </c>
      <c r="O30" s="97">
        <v>5</v>
      </c>
      <c r="P30" s="130">
        <v>13</v>
      </c>
      <c r="Q30" s="96">
        <v>0</v>
      </c>
      <c r="R30" s="96">
        <v>12</v>
      </c>
      <c r="S30" s="98">
        <v>0</v>
      </c>
      <c r="T30" s="138">
        <v>2</v>
      </c>
    </row>
    <row r="31" spans="1:20" x14ac:dyDescent="0.45">
      <c r="A31" s="99" t="s">
        <v>54</v>
      </c>
      <c r="B31" s="103" t="s">
        <v>210</v>
      </c>
      <c r="C31" s="103" t="s">
        <v>203</v>
      </c>
      <c r="D31" s="99" t="s">
        <v>192</v>
      </c>
      <c r="E31" s="39">
        <v>1</v>
      </c>
      <c r="F31" s="39">
        <v>80</v>
      </c>
      <c r="G31" s="39" t="s">
        <v>199</v>
      </c>
      <c r="H31" s="39">
        <v>2</v>
      </c>
      <c r="I31" s="39">
        <v>220</v>
      </c>
      <c r="J31" s="39">
        <v>20</v>
      </c>
      <c r="K31" s="39">
        <v>4</v>
      </c>
      <c r="L31" s="137" t="s">
        <v>305</v>
      </c>
      <c r="M31" s="97" t="s">
        <v>215</v>
      </c>
      <c r="N31" s="98">
        <v>9</v>
      </c>
      <c r="O31" s="97">
        <v>5</v>
      </c>
      <c r="P31" s="130">
        <v>13</v>
      </c>
      <c r="Q31" s="96">
        <v>0</v>
      </c>
      <c r="R31" s="96">
        <v>12</v>
      </c>
      <c r="S31" s="98">
        <v>0</v>
      </c>
      <c r="T31" s="138">
        <v>2</v>
      </c>
    </row>
    <row r="32" spans="1:20" x14ac:dyDescent="0.45">
      <c r="A32" s="99" t="s">
        <v>54</v>
      </c>
      <c r="B32" s="103" t="s">
        <v>210</v>
      </c>
      <c r="C32" s="103" t="s">
        <v>212</v>
      </c>
      <c r="D32" s="99" t="s">
        <v>192</v>
      </c>
      <c r="E32" s="39">
        <v>1</v>
      </c>
      <c r="F32" s="39">
        <v>80</v>
      </c>
      <c r="G32" s="39" t="s">
        <v>199</v>
      </c>
      <c r="H32" s="39">
        <v>2</v>
      </c>
      <c r="I32" s="39">
        <v>280</v>
      </c>
      <c r="J32" s="39">
        <v>20</v>
      </c>
      <c r="K32" s="39">
        <v>4</v>
      </c>
      <c r="L32" s="137" t="s">
        <v>305</v>
      </c>
      <c r="M32" s="97" t="s">
        <v>295</v>
      </c>
      <c r="N32" s="98">
        <v>9</v>
      </c>
      <c r="O32" s="97">
        <v>5</v>
      </c>
      <c r="P32" s="130">
        <v>13</v>
      </c>
      <c r="Q32" s="96">
        <v>0</v>
      </c>
      <c r="R32" s="96">
        <v>12</v>
      </c>
      <c r="S32" s="98">
        <v>0</v>
      </c>
      <c r="T32" s="138">
        <v>2</v>
      </c>
    </row>
    <row r="33" spans="1:20" x14ac:dyDescent="0.45">
      <c r="A33" s="99" t="s">
        <v>54</v>
      </c>
      <c r="B33" s="103" t="s">
        <v>210</v>
      </c>
      <c r="C33" s="103" t="s">
        <v>204</v>
      </c>
      <c r="D33" s="99" t="s">
        <v>192</v>
      </c>
      <c r="E33" s="39">
        <v>1</v>
      </c>
      <c r="F33" s="39">
        <v>80</v>
      </c>
      <c r="G33" s="39" t="s">
        <v>199</v>
      </c>
      <c r="H33" s="39">
        <v>2</v>
      </c>
      <c r="I33" s="39">
        <v>310</v>
      </c>
      <c r="J33" s="39">
        <v>20</v>
      </c>
      <c r="K33" s="39">
        <v>4</v>
      </c>
      <c r="L33" s="137" t="s">
        <v>305</v>
      </c>
      <c r="M33" s="97" t="s">
        <v>296</v>
      </c>
      <c r="N33" s="98">
        <v>9</v>
      </c>
      <c r="O33" s="97">
        <v>5</v>
      </c>
      <c r="P33" s="130">
        <v>13</v>
      </c>
      <c r="Q33" s="96">
        <v>0</v>
      </c>
      <c r="R33" s="96">
        <v>12</v>
      </c>
      <c r="S33" s="98">
        <v>0</v>
      </c>
      <c r="T33" s="138">
        <v>2</v>
      </c>
    </row>
    <row r="34" spans="1:20" x14ac:dyDescent="0.45">
      <c r="A34" s="99" t="s">
        <v>54</v>
      </c>
      <c r="B34" s="103" t="s">
        <v>210</v>
      </c>
      <c r="C34" s="103" t="s">
        <v>205</v>
      </c>
      <c r="D34" s="99" t="s">
        <v>192</v>
      </c>
      <c r="E34" s="39">
        <v>1</v>
      </c>
      <c r="F34" s="39">
        <v>80</v>
      </c>
      <c r="G34" s="39" t="s">
        <v>199</v>
      </c>
      <c r="H34" s="39">
        <v>2</v>
      </c>
      <c r="I34" s="39">
        <v>400</v>
      </c>
      <c r="J34" s="39">
        <v>20</v>
      </c>
      <c r="K34" s="39">
        <v>4</v>
      </c>
      <c r="L34" s="137" t="s">
        <v>305</v>
      </c>
      <c r="M34" s="97" t="s">
        <v>297</v>
      </c>
      <c r="N34" s="98">
        <v>9</v>
      </c>
      <c r="O34" s="97">
        <v>5</v>
      </c>
      <c r="P34" s="130">
        <v>13</v>
      </c>
      <c r="Q34" s="96">
        <v>0</v>
      </c>
      <c r="R34" s="96">
        <v>12</v>
      </c>
      <c r="S34" s="98">
        <v>0</v>
      </c>
      <c r="T34" s="138">
        <v>2</v>
      </c>
    </row>
    <row r="35" spans="1:20" x14ac:dyDescent="0.45">
      <c r="A35" s="99" t="s">
        <v>54</v>
      </c>
      <c r="B35" s="103" t="s">
        <v>210</v>
      </c>
      <c r="C35" s="103" t="s">
        <v>206</v>
      </c>
      <c r="D35" s="99" t="s">
        <v>192</v>
      </c>
      <c r="E35" s="39">
        <v>1</v>
      </c>
      <c r="F35" s="39">
        <v>80</v>
      </c>
      <c r="G35" s="39" t="s">
        <v>199</v>
      </c>
      <c r="H35" s="39">
        <v>2</v>
      </c>
      <c r="I35" s="39">
        <v>410</v>
      </c>
      <c r="J35" s="39">
        <v>20</v>
      </c>
      <c r="K35" s="39">
        <v>4</v>
      </c>
      <c r="L35" s="137" t="s">
        <v>305</v>
      </c>
      <c r="M35" s="97" t="s">
        <v>301</v>
      </c>
      <c r="N35" s="98">
        <v>9</v>
      </c>
      <c r="O35" s="97">
        <v>5</v>
      </c>
      <c r="P35" s="130">
        <v>13</v>
      </c>
      <c r="Q35" s="96">
        <v>0</v>
      </c>
      <c r="R35" s="96">
        <v>12</v>
      </c>
      <c r="S35" s="98">
        <v>0</v>
      </c>
      <c r="T35" s="138">
        <v>2</v>
      </c>
    </row>
    <row r="36" spans="1:20" x14ac:dyDescent="0.45">
      <c r="A36" s="99" t="s">
        <v>54</v>
      </c>
      <c r="B36" s="103" t="s">
        <v>210</v>
      </c>
      <c r="C36" s="103" t="s">
        <v>207</v>
      </c>
      <c r="D36" s="99" t="s">
        <v>192</v>
      </c>
      <c r="E36" s="39">
        <v>1</v>
      </c>
      <c r="F36" s="39">
        <v>80</v>
      </c>
      <c r="G36" s="39" t="s">
        <v>199</v>
      </c>
      <c r="H36" s="39">
        <v>2</v>
      </c>
      <c r="I36" s="39">
        <v>420</v>
      </c>
      <c r="J36" s="39">
        <v>20</v>
      </c>
      <c r="K36" s="39">
        <v>4</v>
      </c>
      <c r="L36" s="137" t="s">
        <v>306</v>
      </c>
      <c r="M36" s="97" t="s">
        <v>215</v>
      </c>
      <c r="N36" s="98">
        <v>9</v>
      </c>
      <c r="O36" s="97">
        <v>5</v>
      </c>
      <c r="P36" s="130">
        <v>13</v>
      </c>
      <c r="Q36" s="96">
        <v>0</v>
      </c>
      <c r="R36" s="96">
        <v>12</v>
      </c>
      <c r="S36" s="98">
        <v>0</v>
      </c>
      <c r="T36" s="138">
        <v>2</v>
      </c>
    </row>
    <row r="37" spans="1:20" x14ac:dyDescent="0.45">
      <c r="A37" s="99" t="s">
        <v>54</v>
      </c>
      <c r="B37" s="103" t="s">
        <v>210</v>
      </c>
      <c r="C37" s="103" t="s">
        <v>208</v>
      </c>
      <c r="D37" s="99" t="s">
        <v>192</v>
      </c>
      <c r="E37" s="39">
        <v>1</v>
      </c>
      <c r="F37" s="39">
        <v>80</v>
      </c>
      <c r="G37" s="39" t="s">
        <v>199</v>
      </c>
      <c r="H37" s="39">
        <v>2</v>
      </c>
      <c r="I37" s="39">
        <v>430</v>
      </c>
      <c r="J37" s="39">
        <v>20</v>
      </c>
      <c r="K37" s="39">
        <v>4</v>
      </c>
      <c r="L37" s="137" t="s">
        <v>306</v>
      </c>
      <c r="M37" s="97" t="s">
        <v>295</v>
      </c>
      <c r="N37" s="98">
        <v>9</v>
      </c>
      <c r="O37" s="97">
        <v>5</v>
      </c>
      <c r="P37" s="130">
        <v>13</v>
      </c>
      <c r="Q37" s="96">
        <v>0</v>
      </c>
      <c r="R37" s="96">
        <v>12</v>
      </c>
      <c r="S37" s="98">
        <v>0</v>
      </c>
      <c r="T37" s="138">
        <v>2</v>
      </c>
    </row>
    <row r="38" spans="1:20" x14ac:dyDescent="0.45">
      <c r="A38" s="99" t="s">
        <v>54</v>
      </c>
      <c r="B38" s="103" t="s">
        <v>210</v>
      </c>
      <c r="C38" s="103" t="s">
        <v>209</v>
      </c>
      <c r="D38" s="99" t="s">
        <v>192</v>
      </c>
      <c r="E38" s="39">
        <v>1</v>
      </c>
      <c r="F38" s="39">
        <v>80</v>
      </c>
      <c r="G38" s="39" t="s">
        <v>199</v>
      </c>
      <c r="H38" s="39">
        <v>2</v>
      </c>
      <c r="I38" s="39">
        <v>440</v>
      </c>
      <c r="J38" s="39">
        <v>20</v>
      </c>
      <c r="K38" s="39">
        <v>4</v>
      </c>
      <c r="L38" s="137" t="s">
        <v>306</v>
      </c>
      <c r="M38" s="97" t="s">
        <v>296</v>
      </c>
      <c r="N38" s="98">
        <v>9</v>
      </c>
      <c r="O38" s="97">
        <v>5</v>
      </c>
      <c r="P38" s="130">
        <v>13</v>
      </c>
      <c r="Q38" s="96">
        <v>0</v>
      </c>
      <c r="R38" s="96">
        <v>12</v>
      </c>
      <c r="S38" s="98">
        <v>0</v>
      </c>
      <c r="T38" s="138">
        <v>2</v>
      </c>
    </row>
    <row r="39" spans="1:20" x14ac:dyDescent="0.45">
      <c r="A39" s="99" t="s">
        <v>54</v>
      </c>
      <c r="B39" s="103" t="s">
        <v>210</v>
      </c>
      <c r="C39" s="103" t="s">
        <v>213</v>
      </c>
      <c r="D39" s="99" t="s">
        <v>192</v>
      </c>
      <c r="E39" s="39">
        <v>1</v>
      </c>
      <c r="F39" s="39">
        <v>80</v>
      </c>
      <c r="G39" s="39" t="s">
        <v>199</v>
      </c>
      <c r="H39" s="39">
        <v>2</v>
      </c>
      <c r="I39" s="39">
        <v>480</v>
      </c>
      <c r="J39" s="39">
        <v>20</v>
      </c>
      <c r="K39" s="39">
        <v>4</v>
      </c>
      <c r="L39" s="137" t="s">
        <v>306</v>
      </c>
      <c r="M39" s="97" t="s">
        <v>297</v>
      </c>
      <c r="N39" s="98">
        <v>9</v>
      </c>
      <c r="O39" s="97">
        <v>5</v>
      </c>
      <c r="P39" s="130">
        <v>13</v>
      </c>
      <c r="Q39" s="96">
        <v>0</v>
      </c>
      <c r="R39" s="96">
        <v>12</v>
      </c>
      <c r="S39" s="98">
        <v>0</v>
      </c>
      <c r="T39" s="138">
        <v>2</v>
      </c>
    </row>
    <row r="40" spans="1:20" x14ac:dyDescent="0.45">
      <c r="A40" s="99" t="s">
        <v>54</v>
      </c>
      <c r="B40" s="103" t="s">
        <v>210</v>
      </c>
      <c r="C40" s="103" t="s">
        <v>198</v>
      </c>
      <c r="D40" s="99" t="s">
        <v>192</v>
      </c>
      <c r="E40" s="39">
        <v>1</v>
      </c>
      <c r="F40" s="39">
        <v>80</v>
      </c>
      <c r="G40" s="39" t="s">
        <v>199</v>
      </c>
      <c r="H40" s="39">
        <v>2</v>
      </c>
      <c r="I40" s="39">
        <v>900</v>
      </c>
      <c r="J40" s="39">
        <v>20</v>
      </c>
      <c r="K40" s="39">
        <v>4</v>
      </c>
      <c r="L40" s="137" t="s">
        <v>306</v>
      </c>
      <c r="M40" s="97" t="s">
        <v>301</v>
      </c>
      <c r="N40" s="98">
        <v>9</v>
      </c>
      <c r="O40" s="97">
        <v>5</v>
      </c>
      <c r="P40" s="130">
        <v>13</v>
      </c>
      <c r="Q40" s="96">
        <v>0</v>
      </c>
      <c r="R40" s="96">
        <v>12</v>
      </c>
      <c r="S40" s="98">
        <v>0</v>
      </c>
      <c r="T40" s="138">
        <v>2</v>
      </c>
    </row>
    <row r="41" spans="1:20" x14ac:dyDescent="0.45">
      <c r="A41" s="99" t="s">
        <v>54</v>
      </c>
      <c r="B41" s="103" t="s">
        <v>271</v>
      </c>
      <c r="C41" s="103" t="s">
        <v>266</v>
      </c>
      <c r="D41" s="99" t="s">
        <v>263</v>
      </c>
      <c r="E41" s="39">
        <v>1</v>
      </c>
      <c r="F41" s="39">
        <v>90</v>
      </c>
      <c r="G41" s="39" t="s">
        <v>199</v>
      </c>
      <c r="H41" s="39">
        <v>2</v>
      </c>
      <c r="I41" s="39">
        <v>200</v>
      </c>
      <c r="J41" s="39">
        <v>20</v>
      </c>
      <c r="K41" s="39">
        <v>4</v>
      </c>
      <c r="L41" s="137" t="s">
        <v>317</v>
      </c>
      <c r="M41" s="97" t="s">
        <v>215</v>
      </c>
      <c r="N41" s="98">
        <v>9</v>
      </c>
      <c r="O41" s="97">
        <v>5</v>
      </c>
      <c r="P41" s="130">
        <v>13</v>
      </c>
      <c r="Q41" s="96">
        <v>0</v>
      </c>
      <c r="R41" s="96">
        <v>0</v>
      </c>
      <c r="S41" s="98">
        <v>0</v>
      </c>
      <c r="T41" s="138">
        <v>2</v>
      </c>
    </row>
    <row r="42" spans="1:20" x14ac:dyDescent="0.45">
      <c r="A42" s="99" t="s">
        <v>54</v>
      </c>
      <c r="B42" s="103" t="s">
        <v>271</v>
      </c>
      <c r="C42" s="103" t="s">
        <v>267</v>
      </c>
      <c r="D42" s="99" t="s">
        <v>263</v>
      </c>
      <c r="E42" s="39">
        <v>1</v>
      </c>
      <c r="F42" s="39">
        <v>90</v>
      </c>
      <c r="G42" s="39" t="s">
        <v>199</v>
      </c>
      <c r="H42" s="39">
        <v>2</v>
      </c>
      <c r="I42" s="39">
        <v>210</v>
      </c>
      <c r="J42" s="39">
        <v>20</v>
      </c>
      <c r="K42" s="39">
        <v>4</v>
      </c>
      <c r="L42" s="137" t="s">
        <v>317</v>
      </c>
      <c r="M42" s="97" t="s">
        <v>295</v>
      </c>
      <c r="N42" s="98">
        <v>9</v>
      </c>
      <c r="O42" s="97">
        <v>5</v>
      </c>
      <c r="P42" s="130">
        <v>13</v>
      </c>
      <c r="Q42" s="96">
        <v>0</v>
      </c>
      <c r="R42" s="96">
        <v>0</v>
      </c>
      <c r="S42" s="98">
        <v>0</v>
      </c>
      <c r="T42" s="138">
        <v>2</v>
      </c>
    </row>
    <row r="43" spans="1:20" x14ac:dyDescent="0.45">
      <c r="A43" s="99" t="s">
        <v>54</v>
      </c>
      <c r="B43" s="103" t="s">
        <v>271</v>
      </c>
      <c r="C43" s="103" t="s">
        <v>268</v>
      </c>
      <c r="D43" s="99" t="s">
        <v>263</v>
      </c>
      <c r="E43" s="39">
        <v>1</v>
      </c>
      <c r="F43" s="39">
        <v>90</v>
      </c>
      <c r="G43" s="39" t="s">
        <v>199</v>
      </c>
      <c r="H43" s="39">
        <v>2</v>
      </c>
      <c r="I43" s="39">
        <v>290</v>
      </c>
      <c r="J43" s="39">
        <v>20</v>
      </c>
      <c r="K43" s="39">
        <v>4</v>
      </c>
      <c r="L43" s="137" t="s">
        <v>317</v>
      </c>
      <c r="M43" s="97" t="s">
        <v>296</v>
      </c>
      <c r="N43" s="98">
        <v>9</v>
      </c>
      <c r="O43" s="97">
        <v>5</v>
      </c>
      <c r="P43" s="130">
        <v>13</v>
      </c>
      <c r="Q43" s="96">
        <v>0</v>
      </c>
      <c r="R43" s="96">
        <v>0</v>
      </c>
      <c r="S43" s="98">
        <v>0</v>
      </c>
      <c r="T43" s="138">
        <v>2</v>
      </c>
    </row>
    <row r="44" spans="1:20" x14ac:dyDescent="0.45">
      <c r="A44" s="99" t="s">
        <v>54</v>
      </c>
      <c r="B44" s="103" t="s">
        <v>271</v>
      </c>
      <c r="C44" s="103" t="s">
        <v>269</v>
      </c>
      <c r="D44" s="99" t="s">
        <v>263</v>
      </c>
      <c r="E44" s="39">
        <v>1</v>
      </c>
      <c r="F44" s="39">
        <v>90</v>
      </c>
      <c r="G44" s="39" t="s">
        <v>199</v>
      </c>
      <c r="H44" s="39">
        <v>2</v>
      </c>
      <c r="I44" s="39">
        <v>390</v>
      </c>
      <c r="J44" s="39">
        <v>20</v>
      </c>
      <c r="K44" s="39">
        <v>4</v>
      </c>
      <c r="L44" s="137" t="s">
        <v>317</v>
      </c>
      <c r="M44" s="97" t="s">
        <v>297</v>
      </c>
      <c r="N44" s="98">
        <v>9</v>
      </c>
      <c r="O44" s="97">
        <v>5</v>
      </c>
      <c r="P44" s="130">
        <v>13</v>
      </c>
      <c r="Q44" s="96">
        <v>0</v>
      </c>
      <c r="R44" s="96">
        <v>0</v>
      </c>
      <c r="S44" s="98">
        <v>0</v>
      </c>
      <c r="T44" s="138">
        <v>2</v>
      </c>
    </row>
    <row r="45" spans="1:20" x14ac:dyDescent="0.45">
      <c r="A45" s="107" t="s">
        <v>54</v>
      </c>
      <c r="B45" s="109" t="s">
        <v>271</v>
      </c>
      <c r="C45" s="109" t="s">
        <v>265</v>
      </c>
      <c r="D45" s="107" t="s">
        <v>263</v>
      </c>
      <c r="E45" s="47">
        <v>1</v>
      </c>
      <c r="F45" s="47">
        <v>90</v>
      </c>
      <c r="G45" s="47" t="s">
        <v>199</v>
      </c>
      <c r="H45" s="47">
        <v>2</v>
      </c>
      <c r="I45" s="47">
        <v>190</v>
      </c>
      <c r="J45" s="47">
        <v>20</v>
      </c>
      <c r="K45" s="47">
        <v>4</v>
      </c>
      <c r="L45" s="140"/>
      <c r="M45" s="111"/>
      <c r="N45" s="106"/>
      <c r="O45" s="111">
        <v>0</v>
      </c>
      <c r="P45" s="145">
        <v>0</v>
      </c>
      <c r="Q45" s="110">
        <v>0</v>
      </c>
      <c r="R45" s="110">
        <v>0</v>
      </c>
      <c r="S45" s="106">
        <v>0</v>
      </c>
      <c r="T45" s="144">
        <v>0</v>
      </c>
    </row>
    <row r="46" spans="1:20" x14ac:dyDescent="0.45">
      <c r="A46" s="107" t="s">
        <v>54</v>
      </c>
      <c r="B46" s="109" t="s">
        <v>271</v>
      </c>
      <c r="C46" s="109" t="s">
        <v>270</v>
      </c>
      <c r="D46" s="107" t="s">
        <v>263</v>
      </c>
      <c r="E46" s="47">
        <v>1</v>
      </c>
      <c r="F46" s="47">
        <v>90</v>
      </c>
      <c r="G46" s="47" t="s">
        <v>199</v>
      </c>
      <c r="H46" s="47">
        <v>2</v>
      </c>
      <c r="I46" s="47">
        <v>490</v>
      </c>
      <c r="J46" s="47">
        <v>20</v>
      </c>
      <c r="K46" s="47">
        <v>4</v>
      </c>
      <c r="L46" s="140"/>
      <c r="M46" s="111"/>
      <c r="N46" s="106"/>
      <c r="O46" s="111">
        <v>0</v>
      </c>
      <c r="P46" s="145">
        <v>0</v>
      </c>
      <c r="Q46" s="110">
        <v>0</v>
      </c>
      <c r="R46" s="110">
        <v>0</v>
      </c>
      <c r="S46" s="106">
        <v>0</v>
      </c>
      <c r="T46" s="144">
        <v>0</v>
      </c>
    </row>
    <row r="47" spans="1:20" x14ac:dyDescent="0.45">
      <c r="A47" s="99" t="s">
        <v>54</v>
      </c>
      <c r="B47" s="103" t="s">
        <v>200</v>
      </c>
      <c r="C47" s="103" t="s">
        <v>191</v>
      </c>
      <c r="D47" s="99" t="s">
        <v>192</v>
      </c>
      <c r="E47" s="39">
        <v>1</v>
      </c>
      <c r="F47" s="39">
        <v>88</v>
      </c>
      <c r="G47" s="39" t="s">
        <v>199</v>
      </c>
      <c r="H47" s="39">
        <v>2</v>
      </c>
      <c r="I47" s="39">
        <v>110</v>
      </c>
      <c r="J47" s="39">
        <v>30</v>
      </c>
      <c r="K47" s="39">
        <v>6</v>
      </c>
      <c r="L47" s="137" t="s">
        <v>300</v>
      </c>
      <c r="M47" s="97" t="s">
        <v>215</v>
      </c>
      <c r="N47" s="98">
        <v>9</v>
      </c>
      <c r="O47" s="97">
        <v>4</v>
      </c>
      <c r="P47" s="130">
        <v>13</v>
      </c>
      <c r="Q47" s="96">
        <v>0</v>
      </c>
      <c r="R47" s="96">
        <v>12</v>
      </c>
      <c r="S47" s="98">
        <v>0</v>
      </c>
      <c r="T47" s="138">
        <v>3</v>
      </c>
    </row>
    <row r="48" spans="1:20" x14ac:dyDescent="0.45">
      <c r="A48" s="99" t="s">
        <v>54</v>
      </c>
      <c r="B48" s="103" t="s">
        <v>200</v>
      </c>
      <c r="C48" s="103" t="s">
        <v>201</v>
      </c>
      <c r="D48" s="99" t="s">
        <v>192</v>
      </c>
      <c r="E48" s="39">
        <v>1</v>
      </c>
      <c r="F48" s="39">
        <v>88</v>
      </c>
      <c r="G48" s="39" t="s">
        <v>199</v>
      </c>
      <c r="H48" s="39">
        <v>2</v>
      </c>
      <c r="I48" s="39">
        <v>120</v>
      </c>
      <c r="J48" s="39">
        <v>30</v>
      </c>
      <c r="K48" s="39">
        <v>6</v>
      </c>
      <c r="L48" s="137" t="s">
        <v>300</v>
      </c>
      <c r="M48" s="97" t="s">
        <v>295</v>
      </c>
      <c r="N48" s="98">
        <v>9</v>
      </c>
      <c r="O48" s="97">
        <v>4</v>
      </c>
      <c r="P48" s="130">
        <v>13</v>
      </c>
      <c r="Q48" s="96">
        <v>0</v>
      </c>
      <c r="R48" s="96">
        <v>12</v>
      </c>
      <c r="S48" s="98">
        <v>0</v>
      </c>
      <c r="T48" s="138">
        <v>3</v>
      </c>
    </row>
    <row r="49" spans="1:20" x14ac:dyDescent="0.45">
      <c r="A49" s="99" t="s">
        <v>54</v>
      </c>
      <c r="B49" s="103" t="s">
        <v>200</v>
      </c>
      <c r="C49" s="103" t="s">
        <v>202</v>
      </c>
      <c r="D49" s="99" t="s">
        <v>192</v>
      </c>
      <c r="E49" s="39">
        <v>1</v>
      </c>
      <c r="F49" s="39">
        <v>88</v>
      </c>
      <c r="G49" s="39" t="s">
        <v>199</v>
      </c>
      <c r="H49" s="39">
        <v>2</v>
      </c>
      <c r="I49" s="39">
        <v>300</v>
      </c>
      <c r="J49" s="39">
        <v>30</v>
      </c>
      <c r="K49" s="39">
        <v>6</v>
      </c>
      <c r="L49" s="137" t="s">
        <v>300</v>
      </c>
      <c r="M49" s="97" t="s">
        <v>296</v>
      </c>
      <c r="N49" s="98">
        <v>9</v>
      </c>
      <c r="O49" s="97">
        <v>4</v>
      </c>
      <c r="P49" s="130">
        <v>13</v>
      </c>
      <c r="Q49" s="96">
        <v>0</v>
      </c>
      <c r="R49" s="96">
        <v>12</v>
      </c>
      <c r="S49" s="98">
        <v>0</v>
      </c>
      <c r="T49" s="138">
        <v>3</v>
      </c>
    </row>
    <row r="50" spans="1:20" x14ac:dyDescent="0.45">
      <c r="A50" s="99" t="s">
        <v>54</v>
      </c>
      <c r="B50" s="103" t="s">
        <v>200</v>
      </c>
      <c r="C50" s="103" t="s">
        <v>197</v>
      </c>
      <c r="D50" s="99" t="s">
        <v>192</v>
      </c>
      <c r="E50" s="39">
        <v>1</v>
      </c>
      <c r="F50" s="39">
        <v>88</v>
      </c>
      <c r="G50" s="39" t="s">
        <v>199</v>
      </c>
      <c r="H50" s="39">
        <v>2</v>
      </c>
      <c r="I50" s="39">
        <v>500</v>
      </c>
      <c r="J50" s="39">
        <v>30</v>
      </c>
      <c r="K50" s="39">
        <v>6</v>
      </c>
      <c r="L50" s="137" t="s">
        <v>300</v>
      </c>
      <c r="M50" s="97" t="s">
        <v>297</v>
      </c>
      <c r="N50" s="98">
        <v>9</v>
      </c>
      <c r="O50" s="97">
        <v>4</v>
      </c>
      <c r="P50" s="130">
        <v>13</v>
      </c>
      <c r="Q50" s="96">
        <v>0</v>
      </c>
      <c r="R50" s="96">
        <v>12</v>
      </c>
      <c r="S50" s="98">
        <v>0</v>
      </c>
      <c r="T50" s="138">
        <v>3</v>
      </c>
    </row>
    <row r="51" spans="1:20" x14ac:dyDescent="0.45">
      <c r="A51" s="99" t="s">
        <v>54</v>
      </c>
      <c r="B51" s="103" t="s">
        <v>200</v>
      </c>
      <c r="C51" s="103" t="s">
        <v>203</v>
      </c>
      <c r="D51" s="99" t="s">
        <v>192</v>
      </c>
      <c r="E51" s="39">
        <v>1</v>
      </c>
      <c r="F51" s="39">
        <v>88</v>
      </c>
      <c r="G51" s="39" t="s">
        <v>199</v>
      </c>
      <c r="H51" s="39">
        <v>2</v>
      </c>
      <c r="I51" s="39">
        <v>220</v>
      </c>
      <c r="J51" s="39">
        <v>30</v>
      </c>
      <c r="K51" s="39">
        <v>6</v>
      </c>
      <c r="L51" s="137" t="s">
        <v>300</v>
      </c>
      <c r="M51" s="97" t="s">
        <v>301</v>
      </c>
      <c r="N51" s="98">
        <v>9</v>
      </c>
      <c r="O51" s="97">
        <v>4</v>
      </c>
      <c r="P51" s="130">
        <v>13</v>
      </c>
      <c r="Q51" s="96">
        <v>0</v>
      </c>
      <c r="R51" s="96">
        <v>12</v>
      </c>
      <c r="S51" s="98">
        <v>0</v>
      </c>
      <c r="T51" s="138">
        <v>3</v>
      </c>
    </row>
    <row r="52" spans="1:20" x14ac:dyDescent="0.45">
      <c r="A52" s="99" t="s">
        <v>54</v>
      </c>
      <c r="B52" s="103" t="s">
        <v>200</v>
      </c>
      <c r="C52" s="103" t="s">
        <v>204</v>
      </c>
      <c r="D52" s="99" t="s">
        <v>192</v>
      </c>
      <c r="E52" s="39">
        <v>1</v>
      </c>
      <c r="F52" s="39">
        <v>88</v>
      </c>
      <c r="G52" s="39" t="s">
        <v>199</v>
      </c>
      <c r="H52" s="39">
        <v>2</v>
      </c>
      <c r="I52" s="39">
        <v>310</v>
      </c>
      <c r="J52" s="39">
        <v>30</v>
      </c>
      <c r="K52" s="39">
        <v>6</v>
      </c>
      <c r="L52" s="137" t="s">
        <v>302</v>
      </c>
      <c r="M52" s="97" t="s">
        <v>215</v>
      </c>
      <c r="N52" s="98">
        <v>9</v>
      </c>
      <c r="O52" s="97">
        <v>4</v>
      </c>
      <c r="P52" s="130">
        <v>13</v>
      </c>
      <c r="Q52" s="96">
        <v>0</v>
      </c>
      <c r="R52" s="96">
        <v>12</v>
      </c>
      <c r="S52" s="98">
        <v>0</v>
      </c>
      <c r="T52" s="138">
        <v>3</v>
      </c>
    </row>
    <row r="53" spans="1:20" x14ac:dyDescent="0.45">
      <c r="A53" s="99" t="s">
        <v>54</v>
      </c>
      <c r="B53" s="103" t="s">
        <v>200</v>
      </c>
      <c r="C53" s="103" t="s">
        <v>205</v>
      </c>
      <c r="D53" s="99" t="s">
        <v>192</v>
      </c>
      <c r="E53" s="39">
        <v>1</v>
      </c>
      <c r="F53" s="39">
        <v>88</v>
      </c>
      <c r="G53" s="39" t="s">
        <v>199</v>
      </c>
      <c r="H53" s="39">
        <v>2</v>
      </c>
      <c r="I53" s="39">
        <v>400</v>
      </c>
      <c r="J53" s="39">
        <v>30</v>
      </c>
      <c r="K53" s="39">
        <v>6</v>
      </c>
      <c r="L53" s="137" t="s">
        <v>302</v>
      </c>
      <c r="M53" s="97" t="s">
        <v>295</v>
      </c>
      <c r="N53" s="98">
        <v>9</v>
      </c>
      <c r="O53" s="97">
        <v>4</v>
      </c>
      <c r="P53" s="130">
        <v>13</v>
      </c>
      <c r="Q53" s="96">
        <v>0</v>
      </c>
      <c r="R53" s="96">
        <v>12</v>
      </c>
      <c r="S53" s="98">
        <v>0</v>
      </c>
      <c r="T53" s="138">
        <v>3</v>
      </c>
    </row>
    <row r="54" spans="1:20" x14ac:dyDescent="0.45">
      <c r="A54" s="99" t="s">
        <v>54</v>
      </c>
      <c r="B54" s="103" t="s">
        <v>200</v>
      </c>
      <c r="C54" s="103" t="s">
        <v>206</v>
      </c>
      <c r="D54" s="99" t="s">
        <v>192</v>
      </c>
      <c r="E54" s="39">
        <v>1</v>
      </c>
      <c r="F54" s="39">
        <v>88</v>
      </c>
      <c r="G54" s="39" t="s">
        <v>199</v>
      </c>
      <c r="H54" s="39">
        <v>2</v>
      </c>
      <c r="I54" s="39">
        <v>410</v>
      </c>
      <c r="J54" s="39">
        <v>30</v>
      </c>
      <c r="K54" s="39">
        <v>6</v>
      </c>
      <c r="L54" s="137" t="s">
        <v>302</v>
      </c>
      <c r="M54" s="97" t="s">
        <v>296</v>
      </c>
      <c r="N54" s="98">
        <v>9</v>
      </c>
      <c r="O54" s="97">
        <v>4</v>
      </c>
      <c r="P54" s="130">
        <v>13</v>
      </c>
      <c r="Q54" s="96">
        <v>0</v>
      </c>
      <c r="R54" s="96">
        <v>12</v>
      </c>
      <c r="S54" s="98">
        <v>0</v>
      </c>
      <c r="T54" s="138">
        <v>3</v>
      </c>
    </row>
    <row r="55" spans="1:20" x14ac:dyDescent="0.45">
      <c r="A55" s="99" t="s">
        <v>54</v>
      </c>
      <c r="B55" s="103" t="s">
        <v>200</v>
      </c>
      <c r="C55" s="103" t="s">
        <v>207</v>
      </c>
      <c r="D55" s="99" t="s">
        <v>192</v>
      </c>
      <c r="E55" s="39">
        <v>1</v>
      </c>
      <c r="F55" s="39">
        <v>88</v>
      </c>
      <c r="G55" s="39" t="s">
        <v>199</v>
      </c>
      <c r="H55" s="39">
        <v>2</v>
      </c>
      <c r="I55" s="39">
        <v>420</v>
      </c>
      <c r="J55" s="39">
        <v>30</v>
      </c>
      <c r="K55" s="39">
        <v>6</v>
      </c>
      <c r="L55" s="137" t="s">
        <v>302</v>
      </c>
      <c r="M55" s="97" t="s">
        <v>297</v>
      </c>
      <c r="N55" s="98">
        <v>9</v>
      </c>
      <c r="O55" s="97">
        <v>4</v>
      </c>
      <c r="P55" s="130">
        <v>13</v>
      </c>
      <c r="Q55" s="96">
        <v>0</v>
      </c>
      <c r="R55" s="96">
        <v>12</v>
      </c>
      <c r="S55" s="98">
        <v>0</v>
      </c>
      <c r="T55" s="138">
        <v>3</v>
      </c>
    </row>
    <row r="56" spans="1:20" x14ac:dyDescent="0.45">
      <c r="A56" s="99" t="s">
        <v>54</v>
      </c>
      <c r="B56" s="103" t="s">
        <v>200</v>
      </c>
      <c r="C56" s="103" t="s">
        <v>208</v>
      </c>
      <c r="D56" s="99" t="s">
        <v>192</v>
      </c>
      <c r="E56" s="39">
        <v>1</v>
      </c>
      <c r="F56" s="39">
        <v>88</v>
      </c>
      <c r="G56" s="39" t="s">
        <v>199</v>
      </c>
      <c r="H56" s="39">
        <v>2</v>
      </c>
      <c r="I56" s="39">
        <v>430</v>
      </c>
      <c r="J56" s="39">
        <v>30</v>
      </c>
      <c r="K56" s="39">
        <v>6</v>
      </c>
      <c r="L56" s="137" t="s">
        <v>302</v>
      </c>
      <c r="M56" s="97" t="s">
        <v>301</v>
      </c>
      <c r="N56" s="98">
        <v>9</v>
      </c>
      <c r="O56" s="97">
        <v>4</v>
      </c>
      <c r="P56" s="130">
        <v>13</v>
      </c>
      <c r="Q56" s="96">
        <v>0</v>
      </c>
      <c r="R56" s="96">
        <v>12</v>
      </c>
      <c r="S56" s="98">
        <v>0</v>
      </c>
      <c r="T56" s="138">
        <v>3</v>
      </c>
    </row>
    <row r="57" spans="1:20" x14ac:dyDescent="0.45">
      <c r="A57" s="99" t="s">
        <v>54</v>
      </c>
      <c r="B57" s="103" t="s">
        <v>200</v>
      </c>
      <c r="C57" s="103" t="s">
        <v>209</v>
      </c>
      <c r="D57" s="99" t="s">
        <v>192</v>
      </c>
      <c r="E57" s="39">
        <v>1</v>
      </c>
      <c r="F57" s="39">
        <v>88</v>
      </c>
      <c r="G57" s="39" t="s">
        <v>199</v>
      </c>
      <c r="H57" s="39">
        <v>2</v>
      </c>
      <c r="I57" s="39">
        <v>440</v>
      </c>
      <c r="J57" s="39">
        <v>30</v>
      </c>
      <c r="K57" s="39">
        <v>6</v>
      </c>
      <c r="L57" s="137" t="s">
        <v>303</v>
      </c>
      <c r="M57" s="97" t="s">
        <v>215</v>
      </c>
      <c r="N57" s="98">
        <v>9</v>
      </c>
      <c r="O57" s="97">
        <v>4</v>
      </c>
      <c r="P57" s="130">
        <v>13</v>
      </c>
      <c r="Q57" s="96">
        <v>0</v>
      </c>
      <c r="R57" s="96">
        <v>12</v>
      </c>
      <c r="S57" s="98">
        <v>0</v>
      </c>
      <c r="T57" s="138">
        <v>3</v>
      </c>
    </row>
    <row r="58" spans="1:20" x14ac:dyDescent="0.45">
      <c r="A58" s="99" t="s">
        <v>54</v>
      </c>
      <c r="B58" s="103" t="s">
        <v>200</v>
      </c>
      <c r="C58" s="103" t="s">
        <v>198</v>
      </c>
      <c r="D58" s="99" t="s">
        <v>192</v>
      </c>
      <c r="E58" s="39">
        <v>1</v>
      </c>
      <c r="F58" s="39">
        <v>88</v>
      </c>
      <c r="G58" s="39" t="s">
        <v>199</v>
      </c>
      <c r="H58" s="39">
        <v>2</v>
      </c>
      <c r="I58" s="39">
        <v>900</v>
      </c>
      <c r="J58" s="39">
        <v>30</v>
      </c>
      <c r="K58" s="39">
        <v>6</v>
      </c>
      <c r="L58" s="137" t="s">
        <v>303</v>
      </c>
      <c r="M58" s="97" t="s">
        <v>295</v>
      </c>
      <c r="N58" s="98">
        <v>9</v>
      </c>
      <c r="O58" s="97">
        <v>4</v>
      </c>
      <c r="P58" s="130">
        <v>13</v>
      </c>
      <c r="Q58" s="96">
        <v>0</v>
      </c>
      <c r="R58" s="96">
        <v>12</v>
      </c>
      <c r="S58" s="98">
        <v>0</v>
      </c>
      <c r="T58" s="138">
        <v>3</v>
      </c>
    </row>
    <row r="59" spans="1:20" x14ac:dyDescent="0.45">
      <c r="A59" s="99" t="s">
        <v>54</v>
      </c>
      <c r="B59" s="103" t="s">
        <v>273</v>
      </c>
      <c r="C59" s="103" t="s">
        <v>211</v>
      </c>
      <c r="D59" s="99" t="s">
        <v>263</v>
      </c>
      <c r="E59" s="39">
        <v>1</v>
      </c>
      <c r="F59" s="39">
        <v>91</v>
      </c>
      <c r="G59" s="39" t="s">
        <v>199</v>
      </c>
      <c r="H59" s="39">
        <v>2</v>
      </c>
      <c r="I59" s="39">
        <v>170</v>
      </c>
      <c r="J59" s="39">
        <v>30</v>
      </c>
      <c r="K59" s="39">
        <v>6</v>
      </c>
      <c r="L59" s="137" t="s">
        <v>319</v>
      </c>
      <c r="M59" s="97" t="s">
        <v>215</v>
      </c>
      <c r="N59" s="98">
        <v>9</v>
      </c>
      <c r="O59" s="97">
        <v>4</v>
      </c>
      <c r="P59" s="130">
        <v>13</v>
      </c>
      <c r="Q59" s="96">
        <v>0</v>
      </c>
      <c r="R59" s="96">
        <v>0</v>
      </c>
      <c r="S59" s="98">
        <v>0</v>
      </c>
      <c r="T59" s="138">
        <v>3</v>
      </c>
    </row>
    <row r="60" spans="1:20" x14ac:dyDescent="0.45">
      <c r="A60" s="99" t="s">
        <v>54</v>
      </c>
      <c r="B60" s="103" t="s">
        <v>273</v>
      </c>
      <c r="C60" s="103" t="s">
        <v>212</v>
      </c>
      <c r="D60" s="99" t="s">
        <v>263</v>
      </c>
      <c r="E60" s="39">
        <v>1</v>
      </c>
      <c r="F60" s="39">
        <v>91</v>
      </c>
      <c r="G60" s="39" t="s">
        <v>199</v>
      </c>
      <c r="H60" s="39">
        <v>2</v>
      </c>
      <c r="I60" s="39">
        <v>280</v>
      </c>
      <c r="J60" s="39">
        <v>30</v>
      </c>
      <c r="K60" s="39">
        <v>6</v>
      </c>
      <c r="L60" s="137" t="s">
        <v>319</v>
      </c>
      <c r="M60" s="97" t="s">
        <v>295</v>
      </c>
      <c r="N60" s="98">
        <v>9</v>
      </c>
      <c r="O60" s="97">
        <v>4</v>
      </c>
      <c r="P60" s="130">
        <v>13</v>
      </c>
      <c r="Q60" s="96">
        <v>0</v>
      </c>
      <c r="R60" s="96">
        <v>0</v>
      </c>
      <c r="S60" s="98">
        <v>0</v>
      </c>
      <c r="T60" s="138">
        <v>3</v>
      </c>
    </row>
    <row r="61" spans="1:20" x14ac:dyDescent="0.45">
      <c r="A61" s="99" t="s">
        <v>54</v>
      </c>
      <c r="B61" s="103" t="s">
        <v>273</v>
      </c>
      <c r="C61" s="103" t="s">
        <v>213</v>
      </c>
      <c r="D61" s="99" t="s">
        <v>263</v>
      </c>
      <c r="E61" s="39">
        <v>1</v>
      </c>
      <c r="F61" s="39">
        <v>91</v>
      </c>
      <c r="G61" s="39" t="s">
        <v>199</v>
      </c>
      <c r="H61" s="39">
        <v>2</v>
      </c>
      <c r="I61" s="39">
        <v>480</v>
      </c>
      <c r="J61" s="39">
        <v>30</v>
      </c>
      <c r="K61" s="39">
        <v>6</v>
      </c>
      <c r="L61" s="137" t="s">
        <v>319</v>
      </c>
      <c r="M61" s="97" t="s">
        <v>296</v>
      </c>
      <c r="N61" s="98">
        <v>9</v>
      </c>
      <c r="O61" s="97">
        <v>4</v>
      </c>
      <c r="P61" s="130">
        <v>13</v>
      </c>
      <c r="Q61" s="96">
        <v>0</v>
      </c>
      <c r="R61" s="96">
        <v>0</v>
      </c>
      <c r="S61" s="98">
        <v>0</v>
      </c>
      <c r="T61" s="138">
        <v>3</v>
      </c>
    </row>
    <row r="62" spans="1:20" x14ac:dyDescent="0.45">
      <c r="A62" s="99" t="s">
        <v>54</v>
      </c>
      <c r="B62" s="103" t="s">
        <v>273</v>
      </c>
      <c r="C62" s="103" t="s">
        <v>248</v>
      </c>
      <c r="D62" s="99" t="s">
        <v>263</v>
      </c>
      <c r="E62" s="39">
        <v>1</v>
      </c>
      <c r="F62" s="39">
        <v>91</v>
      </c>
      <c r="G62" s="39" t="s">
        <v>199</v>
      </c>
      <c r="H62" s="39">
        <v>2</v>
      </c>
      <c r="I62" s="39">
        <v>302</v>
      </c>
      <c r="J62" s="39">
        <v>30</v>
      </c>
      <c r="K62" s="39">
        <v>6</v>
      </c>
      <c r="L62" s="137" t="s">
        <v>319</v>
      </c>
      <c r="M62" s="97" t="s">
        <v>297</v>
      </c>
      <c r="N62" s="98">
        <v>9</v>
      </c>
      <c r="O62" s="97">
        <v>4</v>
      </c>
      <c r="P62" s="130">
        <v>13</v>
      </c>
      <c r="Q62" s="96">
        <v>0</v>
      </c>
      <c r="R62" s="96">
        <v>0</v>
      </c>
      <c r="S62" s="98">
        <v>0</v>
      </c>
      <c r="T62" s="138">
        <v>3</v>
      </c>
    </row>
    <row r="63" spans="1:20" x14ac:dyDescent="0.45">
      <c r="A63" s="99" t="s">
        <v>54</v>
      </c>
      <c r="B63" s="103" t="s">
        <v>273</v>
      </c>
      <c r="C63" s="103" t="s">
        <v>249</v>
      </c>
      <c r="D63" s="99" t="s">
        <v>263</v>
      </c>
      <c r="E63" s="39">
        <v>1</v>
      </c>
      <c r="F63" s="39">
        <v>91</v>
      </c>
      <c r="G63" s="39" t="s">
        <v>199</v>
      </c>
      <c r="H63" s="39">
        <v>2</v>
      </c>
      <c r="I63" s="39">
        <v>304</v>
      </c>
      <c r="J63" s="39">
        <v>30</v>
      </c>
      <c r="K63" s="39">
        <v>6</v>
      </c>
      <c r="L63" s="137" t="s">
        <v>319</v>
      </c>
      <c r="M63" s="97" t="s">
        <v>301</v>
      </c>
      <c r="N63" s="98">
        <v>9</v>
      </c>
      <c r="O63" s="97">
        <v>4</v>
      </c>
      <c r="P63" s="130">
        <v>13</v>
      </c>
      <c r="Q63" s="96">
        <v>0</v>
      </c>
      <c r="R63" s="96">
        <v>0</v>
      </c>
      <c r="S63" s="98">
        <v>0</v>
      </c>
      <c r="T63" s="138">
        <v>3</v>
      </c>
    </row>
    <row r="64" spans="1:20" x14ac:dyDescent="0.45">
      <c r="A64" s="99" t="s">
        <v>54</v>
      </c>
      <c r="B64" s="103" t="s">
        <v>273</v>
      </c>
      <c r="C64" s="103" t="s">
        <v>266</v>
      </c>
      <c r="D64" s="99" t="s">
        <v>263</v>
      </c>
      <c r="E64" s="39">
        <v>1</v>
      </c>
      <c r="F64" s="39">
        <v>91</v>
      </c>
      <c r="G64" s="39" t="s">
        <v>199</v>
      </c>
      <c r="H64" s="39">
        <v>2</v>
      </c>
      <c r="I64" s="39">
        <v>200</v>
      </c>
      <c r="J64" s="39">
        <v>30</v>
      </c>
      <c r="K64" s="39">
        <v>6</v>
      </c>
      <c r="L64" s="137" t="s">
        <v>319</v>
      </c>
      <c r="M64" s="97" t="s">
        <v>215</v>
      </c>
      <c r="N64" s="98">
        <v>29</v>
      </c>
      <c r="O64" s="97">
        <v>4</v>
      </c>
      <c r="P64" s="130">
        <v>13</v>
      </c>
      <c r="Q64" s="96">
        <v>0</v>
      </c>
      <c r="R64" s="96">
        <v>0</v>
      </c>
      <c r="S64" s="98">
        <v>0</v>
      </c>
      <c r="T64" s="138">
        <v>3</v>
      </c>
    </row>
    <row r="65" spans="1:20" x14ac:dyDescent="0.45">
      <c r="A65" s="99" t="s">
        <v>54</v>
      </c>
      <c r="B65" s="103" t="s">
        <v>273</v>
      </c>
      <c r="C65" s="103" t="s">
        <v>267</v>
      </c>
      <c r="D65" s="99" t="s">
        <v>263</v>
      </c>
      <c r="E65" s="39">
        <v>1</v>
      </c>
      <c r="F65" s="39">
        <v>91</v>
      </c>
      <c r="G65" s="39" t="s">
        <v>199</v>
      </c>
      <c r="H65" s="39">
        <v>2</v>
      </c>
      <c r="I65" s="39">
        <v>210</v>
      </c>
      <c r="J65" s="39">
        <v>30</v>
      </c>
      <c r="K65" s="39">
        <v>6</v>
      </c>
      <c r="L65" s="137" t="s">
        <v>319</v>
      </c>
      <c r="M65" s="97" t="s">
        <v>295</v>
      </c>
      <c r="N65" s="98">
        <v>29</v>
      </c>
      <c r="O65" s="97">
        <v>4</v>
      </c>
      <c r="P65" s="130">
        <v>13</v>
      </c>
      <c r="Q65" s="96">
        <v>0</v>
      </c>
      <c r="R65" s="96">
        <v>0</v>
      </c>
      <c r="S65" s="98">
        <v>0</v>
      </c>
      <c r="T65" s="138">
        <v>3</v>
      </c>
    </row>
    <row r="66" spans="1:20" x14ac:dyDescent="0.45">
      <c r="A66" s="99" t="s">
        <v>54</v>
      </c>
      <c r="B66" s="103" t="s">
        <v>273</v>
      </c>
      <c r="C66" s="103" t="s">
        <v>268</v>
      </c>
      <c r="D66" s="99" t="s">
        <v>263</v>
      </c>
      <c r="E66" s="39">
        <v>1</v>
      </c>
      <c r="F66" s="39">
        <v>91</v>
      </c>
      <c r="G66" s="39" t="s">
        <v>199</v>
      </c>
      <c r="H66" s="39">
        <v>2</v>
      </c>
      <c r="I66" s="39">
        <v>290</v>
      </c>
      <c r="J66" s="39">
        <v>30</v>
      </c>
      <c r="K66" s="39">
        <v>6</v>
      </c>
      <c r="L66" s="137" t="s">
        <v>319</v>
      </c>
      <c r="M66" s="97" t="s">
        <v>296</v>
      </c>
      <c r="N66" s="98">
        <v>29</v>
      </c>
      <c r="O66" s="97">
        <v>4</v>
      </c>
      <c r="P66" s="130">
        <v>13</v>
      </c>
      <c r="Q66" s="96">
        <v>0</v>
      </c>
      <c r="R66" s="96">
        <v>0</v>
      </c>
      <c r="S66" s="98">
        <v>0</v>
      </c>
      <c r="T66" s="138">
        <v>3</v>
      </c>
    </row>
    <row r="67" spans="1:20" x14ac:dyDescent="0.45">
      <c r="A67" s="107" t="s">
        <v>54</v>
      </c>
      <c r="B67" s="109" t="s">
        <v>273</v>
      </c>
      <c r="C67" s="109" t="s">
        <v>265</v>
      </c>
      <c r="D67" s="107" t="s">
        <v>263</v>
      </c>
      <c r="E67" s="47">
        <v>1</v>
      </c>
      <c r="F67" s="47">
        <v>91</v>
      </c>
      <c r="G67" s="47" t="s">
        <v>199</v>
      </c>
      <c r="H67" s="47">
        <v>2</v>
      </c>
      <c r="I67" s="47">
        <v>190</v>
      </c>
      <c r="J67" s="47">
        <v>30</v>
      </c>
      <c r="K67" s="47">
        <v>6</v>
      </c>
      <c r="L67" s="140"/>
      <c r="M67" s="111"/>
      <c r="N67" s="106"/>
      <c r="O67" s="111">
        <v>0</v>
      </c>
      <c r="P67" s="145">
        <v>0</v>
      </c>
      <c r="Q67" s="110">
        <v>0</v>
      </c>
      <c r="R67" s="110">
        <v>0</v>
      </c>
      <c r="S67" s="106">
        <v>0</v>
      </c>
      <c r="T67" s="144">
        <v>0</v>
      </c>
    </row>
    <row r="68" spans="1:20" x14ac:dyDescent="0.45">
      <c r="A68" s="107" t="s">
        <v>54</v>
      </c>
      <c r="B68" s="109" t="s">
        <v>273</v>
      </c>
      <c r="C68" s="109" t="s">
        <v>269</v>
      </c>
      <c r="D68" s="107" t="s">
        <v>263</v>
      </c>
      <c r="E68" s="47">
        <v>1</v>
      </c>
      <c r="F68" s="47">
        <v>91</v>
      </c>
      <c r="G68" s="47" t="s">
        <v>199</v>
      </c>
      <c r="H68" s="47">
        <v>2</v>
      </c>
      <c r="I68" s="47">
        <v>390</v>
      </c>
      <c r="J68" s="47">
        <v>30</v>
      </c>
      <c r="K68" s="47">
        <v>6</v>
      </c>
      <c r="L68" s="140"/>
      <c r="M68" s="111"/>
      <c r="N68" s="106"/>
      <c r="O68" s="111">
        <v>0</v>
      </c>
      <c r="P68" s="145">
        <v>0</v>
      </c>
      <c r="Q68" s="110">
        <v>0</v>
      </c>
      <c r="R68" s="110">
        <v>0</v>
      </c>
      <c r="S68" s="106">
        <v>0</v>
      </c>
      <c r="T68" s="144">
        <v>0</v>
      </c>
    </row>
    <row r="69" spans="1:20" x14ac:dyDescent="0.45">
      <c r="A69" s="107" t="s">
        <v>54</v>
      </c>
      <c r="B69" s="109" t="s">
        <v>273</v>
      </c>
      <c r="C69" s="109" t="s">
        <v>270</v>
      </c>
      <c r="D69" s="107" t="s">
        <v>263</v>
      </c>
      <c r="E69" s="47">
        <v>1</v>
      </c>
      <c r="F69" s="47">
        <v>91</v>
      </c>
      <c r="G69" s="47" t="s">
        <v>199</v>
      </c>
      <c r="H69" s="47">
        <v>2</v>
      </c>
      <c r="I69" s="47">
        <v>490</v>
      </c>
      <c r="J69" s="47">
        <v>30</v>
      </c>
      <c r="K69" s="47">
        <v>6</v>
      </c>
      <c r="L69" s="140"/>
      <c r="M69" s="111"/>
      <c r="N69" s="106"/>
      <c r="O69" s="111">
        <v>0</v>
      </c>
      <c r="P69" s="145">
        <v>0</v>
      </c>
      <c r="Q69" s="110">
        <v>0</v>
      </c>
      <c r="R69" s="110">
        <v>0</v>
      </c>
      <c r="S69" s="106">
        <v>0</v>
      </c>
      <c r="T69" s="144">
        <v>0</v>
      </c>
    </row>
    <row r="70" spans="1:20" x14ac:dyDescent="0.45">
      <c r="A70" s="99" t="s">
        <v>54</v>
      </c>
      <c r="B70" s="103" t="s">
        <v>214</v>
      </c>
      <c r="C70" s="103" t="s">
        <v>191</v>
      </c>
      <c r="D70" s="99" t="s">
        <v>192</v>
      </c>
      <c r="E70" s="39">
        <v>1</v>
      </c>
      <c r="F70" s="39">
        <v>101</v>
      </c>
      <c r="G70" s="39" t="s">
        <v>199</v>
      </c>
      <c r="H70" s="39">
        <v>2</v>
      </c>
      <c r="I70" s="39">
        <v>110</v>
      </c>
      <c r="J70" s="39">
        <v>46</v>
      </c>
      <c r="K70" s="39">
        <v>4</v>
      </c>
      <c r="L70" s="137" t="s">
        <v>307</v>
      </c>
      <c r="M70" s="97" t="s">
        <v>215</v>
      </c>
      <c r="N70" s="98">
        <v>9</v>
      </c>
      <c r="O70" s="97">
        <v>4</v>
      </c>
      <c r="P70" s="130">
        <v>13</v>
      </c>
      <c r="Q70" s="96">
        <v>0</v>
      </c>
      <c r="R70" s="96">
        <v>12</v>
      </c>
      <c r="S70" s="98">
        <v>0</v>
      </c>
      <c r="T70" s="138">
        <v>4</v>
      </c>
    </row>
    <row r="71" spans="1:20" x14ac:dyDescent="0.45">
      <c r="A71" s="99" t="s">
        <v>54</v>
      </c>
      <c r="B71" s="103" t="s">
        <v>214</v>
      </c>
      <c r="C71" s="103" t="s">
        <v>201</v>
      </c>
      <c r="D71" s="99" t="s">
        <v>192</v>
      </c>
      <c r="E71" s="39">
        <v>1</v>
      </c>
      <c r="F71" s="39">
        <v>101</v>
      </c>
      <c r="G71" s="39" t="s">
        <v>199</v>
      </c>
      <c r="H71" s="39">
        <v>2</v>
      </c>
      <c r="I71" s="39">
        <v>120</v>
      </c>
      <c r="J71" s="39">
        <v>46</v>
      </c>
      <c r="K71" s="39">
        <v>4</v>
      </c>
      <c r="L71" s="137" t="s">
        <v>307</v>
      </c>
      <c r="M71" s="97" t="s">
        <v>295</v>
      </c>
      <c r="N71" s="98">
        <v>9</v>
      </c>
      <c r="O71" s="97">
        <v>4</v>
      </c>
      <c r="P71" s="130">
        <v>13</v>
      </c>
      <c r="Q71" s="96">
        <v>0</v>
      </c>
      <c r="R71" s="96">
        <v>12</v>
      </c>
      <c r="S71" s="98">
        <v>0</v>
      </c>
      <c r="T71" s="138">
        <v>4</v>
      </c>
    </row>
    <row r="72" spans="1:20" x14ac:dyDescent="0.45">
      <c r="A72" s="99" t="s">
        <v>54</v>
      </c>
      <c r="B72" s="103" t="s">
        <v>214</v>
      </c>
      <c r="C72" s="103" t="s">
        <v>202</v>
      </c>
      <c r="D72" s="99" t="s">
        <v>192</v>
      </c>
      <c r="E72" s="39">
        <v>1</v>
      </c>
      <c r="F72" s="39">
        <v>101</v>
      </c>
      <c r="G72" s="39" t="s">
        <v>199</v>
      </c>
      <c r="H72" s="39">
        <v>2</v>
      </c>
      <c r="I72" s="39">
        <v>300</v>
      </c>
      <c r="J72" s="39">
        <v>46</v>
      </c>
      <c r="K72" s="39">
        <v>4</v>
      </c>
      <c r="L72" s="137" t="s">
        <v>307</v>
      </c>
      <c r="M72" s="97" t="s">
        <v>296</v>
      </c>
      <c r="N72" s="98">
        <v>9</v>
      </c>
      <c r="O72" s="97">
        <v>4</v>
      </c>
      <c r="P72" s="130">
        <v>13</v>
      </c>
      <c r="Q72" s="96">
        <v>0</v>
      </c>
      <c r="R72" s="96">
        <v>12</v>
      </c>
      <c r="S72" s="98">
        <v>0</v>
      </c>
      <c r="T72" s="138">
        <v>4</v>
      </c>
    </row>
    <row r="73" spans="1:20" x14ac:dyDescent="0.45">
      <c r="A73" s="99" t="s">
        <v>54</v>
      </c>
      <c r="B73" s="103" t="s">
        <v>214</v>
      </c>
      <c r="C73" s="103" t="s">
        <v>197</v>
      </c>
      <c r="D73" s="99" t="s">
        <v>192</v>
      </c>
      <c r="E73" s="39">
        <v>1</v>
      </c>
      <c r="F73" s="39">
        <v>101</v>
      </c>
      <c r="G73" s="39" t="s">
        <v>199</v>
      </c>
      <c r="H73" s="39">
        <v>2</v>
      </c>
      <c r="I73" s="39">
        <v>500</v>
      </c>
      <c r="J73" s="39">
        <v>46</v>
      </c>
      <c r="K73" s="39">
        <v>4</v>
      </c>
      <c r="L73" s="137" t="s">
        <v>307</v>
      </c>
      <c r="M73" s="97" t="s">
        <v>297</v>
      </c>
      <c r="N73" s="98">
        <v>9</v>
      </c>
      <c r="O73" s="97">
        <v>4</v>
      </c>
      <c r="P73" s="130">
        <v>13</v>
      </c>
      <c r="Q73" s="96">
        <v>0</v>
      </c>
      <c r="R73" s="96">
        <v>12</v>
      </c>
      <c r="S73" s="98">
        <v>0</v>
      </c>
      <c r="T73" s="138">
        <v>4</v>
      </c>
    </row>
    <row r="74" spans="1:20" x14ac:dyDescent="0.45">
      <c r="A74" s="99" t="s">
        <v>54</v>
      </c>
      <c r="B74" s="103" t="s">
        <v>214</v>
      </c>
      <c r="C74" s="103" t="s">
        <v>203</v>
      </c>
      <c r="D74" s="99" t="s">
        <v>192</v>
      </c>
      <c r="E74" s="39">
        <v>1</v>
      </c>
      <c r="F74" s="39">
        <v>101</v>
      </c>
      <c r="G74" s="39" t="s">
        <v>199</v>
      </c>
      <c r="H74" s="39">
        <v>2</v>
      </c>
      <c r="I74" s="39">
        <v>220</v>
      </c>
      <c r="J74" s="39">
        <v>46</v>
      </c>
      <c r="K74" s="39">
        <v>4</v>
      </c>
      <c r="L74" s="137" t="s">
        <v>307</v>
      </c>
      <c r="M74" s="97" t="s">
        <v>301</v>
      </c>
      <c r="N74" s="98">
        <v>9</v>
      </c>
      <c r="O74" s="97">
        <v>4</v>
      </c>
      <c r="P74" s="130">
        <v>13</v>
      </c>
      <c r="Q74" s="96">
        <v>0</v>
      </c>
      <c r="R74" s="96">
        <v>12</v>
      </c>
      <c r="S74" s="98">
        <v>0</v>
      </c>
      <c r="T74" s="138">
        <v>4</v>
      </c>
    </row>
    <row r="75" spans="1:20" x14ac:dyDescent="0.45">
      <c r="A75" s="99" t="s">
        <v>54</v>
      </c>
      <c r="B75" s="103" t="s">
        <v>214</v>
      </c>
      <c r="C75" s="103" t="s">
        <v>204</v>
      </c>
      <c r="D75" s="99" t="s">
        <v>192</v>
      </c>
      <c r="E75" s="39">
        <v>1</v>
      </c>
      <c r="F75" s="39">
        <v>101</v>
      </c>
      <c r="G75" s="39" t="s">
        <v>199</v>
      </c>
      <c r="H75" s="39">
        <v>2</v>
      </c>
      <c r="I75" s="39">
        <v>310</v>
      </c>
      <c r="J75" s="39">
        <v>46</v>
      </c>
      <c r="K75" s="39">
        <v>4</v>
      </c>
      <c r="L75" s="137" t="s">
        <v>308</v>
      </c>
      <c r="M75" s="97" t="s">
        <v>215</v>
      </c>
      <c r="N75" s="98">
        <v>9</v>
      </c>
      <c r="O75" s="97">
        <v>4</v>
      </c>
      <c r="P75" s="130">
        <v>13</v>
      </c>
      <c r="Q75" s="96">
        <v>0</v>
      </c>
      <c r="R75" s="96">
        <v>12</v>
      </c>
      <c r="S75" s="98">
        <v>0</v>
      </c>
      <c r="T75" s="138">
        <v>4</v>
      </c>
    </row>
    <row r="76" spans="1:20" x14ac:dyDescent="0.45">
      <c r="A76" s="99" t="s">
        <v>54</v>
      </c>
      <c r="B76" s="103" t="s">
        <v>214</v>
      </c>
      <c r="C76" s="103" t="s">
        <v>205</v>
      </c>
      <c r="D76" s="99" t="s">
        <v>192</v>
      </c>
      <c r="E76" s="39">
        <v>1</v>
      </c>
      <c r="F76" s="39">
        <v>101</v>
      </c>
      <c r="G76" s="39" t="s">
        <v>199</v>
      </c>
      <c r="H76" s="39">
        <v>2</v>
      </c>
      <c r="I76" s="39">
        <v>400</v>
      </c>
      <c r="J76" s="39">
        <v>46</v>
      </c>
      <c r="K76" s="39">
        <v>4</v>
      </c>
      <c r="L76" s="137" t="s">
        <v>308</v>
      </c>
      <c r="M76" s="97" t="s">
        <v>295</v>
      </c>
      <c r="N76" s="98">
        <v>9</v>
      </c>
      <c r="O76" s="97">
        <v>4</v>
      </c>
      <c r="P76" s="130">
        <v>13</v>
      </c>
      <c r="Q76" s="96">
        <v>0</v>
      </c>
      <c r="R76" s="96">
        <v>12</v>
      </c>
      <c r="S76" s="98">
        <v>0</v>
      </c>
      <c r="T76" s="138">
        <v>4</v>
      </c>
    </row>
    <row r="77" spans="1:20" x14ac:dyDescent="0.45">
      <c r="A77" s="99" t="s">
        <v>54</v>
      </c>
      <c r="B77" s="103" t="s">
        <v>214</v>
      </c>
      <c r="C77" s="103" t="s">
        <v>206</v>
      </c>
      <c r="D77" s="99" t="s">
        <v>192</v>
      </c>
      <c r="E77" s="39">
        <v>1</v>
      </c>
      <c r="F77" s="39">
        <v>101</v>
      </c>
      <c r="G77" s="39" t="s">
        <v>199</v>
      </c>
      <c r="H77" s="39">
        <v>2</v>
      </c>
      <c r="I77" s="39">
        <v>410</v>
      </c>
      <c r="J77" s="39">
        <v>46</v>
      </c>
      <c r="K77" s="39">
        <v>4</v>
      </c>
      <c r="L77" s="137" t="s">
        <v>308</v>
      </c>
      <c r="M77" s="97" t="s">
        <v>296</v>
      </c>
      <c r="N77" s="98">
        <v>9</v>
      </c>
      <c r="O77" s="97">
        <v>4</v>
      </c>
      <c r="P77" s="130">
        <v>13</v>
      </c>
      <c r="Q77" s="96">
        <v>0</v>
      </c>
      <c r="R77" s="96">
        <v>12</v>
      </c>
      <c r="S77" s="98">
        <v>0</v>
      </c>
      <c r="T77" s="138">
        <v>4</v>
      </c>
    </row>
    <row r="78" spans="1:20" x14ac:dyDescent="0.45">
      <c r="A78" s="99" t="s">
        <v>54</v>
      </c>
      <c r="B78" s="103" t="s">
        <v>214</v>
      </c>
      <c r="C78" s="103" t="s">
        <v>207</v>
      </c>
      <c r="D78" s="99" t="s">
        <v>192</v>
      </c>
      <c r="E78" s="39">
        <v>1</v>
      </c>
      <c r="F78" s="39">
        <v>101</v>
      </c>
      <c r="G78" s="39" t="s">
        <v>199</v>
      </c>
      <c r="H78" s="39">
        <v>2</v>
      </c>
      <c r="I78" s="39">
        <v>420</v>
      </c>
      <c r="J78" s="39">
        <v>46</v>
      </c>
      <c r="K78" s="39">
        <v>4</v>
      </c>
      <c r="L78" s="137" t="s">
        <v>308</v>
      </c>
      <c r="M78" s="97" t="s">
        <v>297</v>
      </c>
      <c r="N78" s="98">
        <v>9</v>
      </c>
      <c r="O78" s="97">
        <v>4</v>
      </c>
      <c r="P78" s="130">
        <v>13</v>
      </c>
      <c r="Q78" s="96">
        <v>0</v>
      </c>
      <c r="R78" s="96">
        <v>12</v>
      </c>
      <c r="S78" s="98">
        <v>0</v>
      </c>
      <c r="T78" s="138">
        <v>4</v>
      </c>
    </row>
    <row r="79" spans="1:20" x14ac:dyDescent="0.45">
      <c r="A79" s="99" t="s">
        <v>54</v>
      </c>
      <c r="B79" s="103" t="s">
        <v>214</v>
      </c>
      <c r="C79" s="103" t="s">
        <v>208</v>
      </c>
      <c r="D79" s="99" t="s">
        <v>192</v>
      </c>
      <c r="E79" s="39">
        <v>1</v>
      </c>
      <c r="F79" s="39">
        <v>101</v>
      </c>
      <c r="G79" s="39" t="s">
        <v>199</v>
      </c>
      <c r="H79" s="39">
        <v>2</v>
      </c>
      <c r="I79" s="39">
        <v>430</v>
      </c>
      <c r="J79" s="39">
        <v>46</v>
      </c>
      <c r="K79" s="39">
        <v>4</v>
      </c>
      <c r="L79" s="137" t="s">
        <v>308</v>
      </c>
      <c r="M79" s="97" t="s">
        <v>301</v>
      </c>
      <c r="N79" s="98">
        <v>9</v>
      </c>
      <c r="O79" s="97">
        <v>4</v>
      </c>
      <c r="P79" s="130">
        <v>13</v>
      </c>
      <c r="Q79" s="96">
        <v>0</v>
      </c>
      <c r="R79" s="96">
        <v>12</v>
      </c>
      <c r="S79" s="98">
        <v>0</v>
      </c>
      <c r="T79" s="138">
        <v>4</v>
      </c>
    </row>
    <row r="80" spans="1:20" x14ac:dyDescent="0.45">
      <c r="A80" s="99" t="s">
        <v>54</v>
      </c>
      <c r="B80" s="103" t="s">
        <v>214</v>
      </c>
      <c r="C80" s="103" t="s">
        <v>209</v>
      </c>
      <c r="D80" s="99" t="s">
        <v>192</v>
      </c>
      <c r="E80" s="39">
        <v>1</v>
      </c>
      <c r="F80" s="39">
        <v>101</v>
      </c>
      <c r="G80" s="39" t="s">
        <v>199</v>
      </c>
      <c r="H80" s="39">
        <v>2</v>
      </c>
      <c r="I80" s="39">
        <v>440</v>
      </c>
      <c r="J80" s="39">
        <v>46</v>
      </c>
      <c r="K80" s="39">
        <v>4</v>
      </c>
      <c r="L80" s="137" t="s">
        <v>309</v>
      </c>
      <c r="M80" s="97" t="s">
        <v>215</v>
      </c>
      <c r="N80" s="98">
        <v>9</v>
      </c>
      <c r="O80" s="97">
        <v>4</v>
      </c>
      <c r="P80" s="130">
        <v>13</v>
      </c>
      <c r="Q80" s="96">
        <v>0</v>
      </c>
      <c r="R80" s="96">
        <v>12</v>
      </c>
      <c r="S80" s="98">
        <v>0</v>
      </c>
      <c r="T80" s="138">
        <v>4</v>
      </c>
    </row>
    <row r="81" spans="1:45" x14ac:dyDescent="0.45">
      <c r="A81" s="99" t="s">
        <v>54</v>
      </c>
      <c r="B81" s="103" t="s">
        <v>214</v>
      </c>
      <c r="C81" s="103" t="s">
        <v>198</v>
      </c>
      <c r="D81" s="99" t="s">
        <v>192</v>
      </c>
      <c r="E81" s="39">
        <v>1</v>
      </c>
      <c r="F81" s="39">
        <v>101</v>
      </c>
      <c r="G81" s="39" t="s">
        <v>199</v>
      </c>
      <c r="H81" s="39">
        <v>2</v>
      </c>
      <c r="I81" s="39">
        <v>900</v>
      </c>
      <c r="J81" s="39">
        <v>46</v>
      </c>
      <c r="K81" s="39">
        <v>4</v>
      </c>
      <c r="L81" s="137" t="s">
        <v>309</v>
      </c>
      <c r="M81" s="97" t="s">
        <v>295</v>
      </c>
      <c r="N81" s="98">
        <v>9</v>
      </c>
      <c r="O81" s="97">
        <v>4</v>
      </c>
      <c r="P81" s="130">
        <v>13</v>
      </c>
      <c r="Q81" s="96">
        <v>0</v>
      </c>
      <c r="R81" s="96">
        <v>12</v>
      </c>
      <c r="S81" s="98">
        <v>0</v>
      </c>
      <c r="T81" s="138">
        <v>4</v>
      </c>
    </row>
    <row r="82" spans="1:45" x14ac:dyDescent="0.45">
      <c r="A82" s="99" t="s">
        <v>54</v>
      </c>
      <c r="B82" s="103" t="s">
        <v>272</v>
      </c>
      <c r="C82" s="103" t="s">
        <v>211</v>
      </c>
      <c r="D82" s="99" t="s">
        <v>263</v>
      </c>
      <c r="E82" s="39">
        <v>1</v>
      </c>
      <c r="F82" s="39">
        <v>103</v>
      </c>
      <c r="G82" s="39" t="s">
        <v>199</v>
      </c>
      <c r="H82" s="39">
        <v>2</v>
      </c>
      <c r="I82" s="39">
        <v>170</v>
      </c>
      <c r="J82" s="39">
        <v>46</v>
      </c>
      <c r="K82" s="39">
        <v>4</v>
      </c>
      <c r="L82" s="137" t="s">
        <v>318</v>
      </c>
      <c r="M82" s="97" t="s">
        <v>215</v>
      </c>
      <c r="N82" s="98">
        <v>9</v>
      </c>
      <c r="O82" s="97">
        <v>4</v>
      </c>
      <c r="P82" s="130">
        <v>13</v>
      </c>
      <c r="Q82" s="96">
        <v>0</v>
      </c>
      <c r="R82" s="96">
        <v>0</v>
      </c>
      <c r="S82" s="98">
        <v>0</v>
      </c>
      <c r="T82" s="138">
        <v>4</v>
      </c>
    </row>
    <row r="83" spans="1:45" x14ac:dyDescent="0.45">
      <c r="A83" s="99" t="s">
        <v>54</v>
      </c>
      <c r="B83" s="103" t="s">
        <v>272</v>
      </c>
      <c r="C83" s="103" t="s">
        <v>212</v>
      </c>
      <c r="D83" s="99" t="s">
        <v>263</v>
      </c>
      <c r="E83" s="39">
        <v>1</v>
      </c>
      <c r="F83" s="39">
        <v>103</v>
      </c>
      <c r="G83" s="39" t="s">
        <v>199</v>
      </c>
      <c r="H83" s="39">
        <v>2</v>
      </c>
      <c r="I83" s="39">
        <v>280</v>
      </c>
      <c r="J83" s="39">
        <v>46</v>
      </c>
      <c r="K83" s="39">
        <v>4</v>
      </c>
      <c r="L83" s="137" t="s">
        <v>318</v>
      </c>
      <c r="M83" s="97" t="s">
        <v>295</v>
      </c>
      <c r="N83" s="98">
        <v>9</v>
      </c>
      <c r="O83" s="97">
        <v>4</v>
      </c>
      <c r="P83" s="130">
        <v>13</v>
      </c>
      <c r="Q83" s="96">
        <v>0</v>
      </c>
      <c r="R83" s="96">
        <v>0</v>
      </c>
      <c r="S83" s="98">
        <v>0</v>
      </c>
      <c r="T83" s="138">
        <v>4</v>
      </c>
    </row>
    <row r="84" spans="1:45" x14ac:dyDescent="0.45">
      <c r="A84" s="99" t="s">
        <v>54</v>
      </c>
      <c r="B84" s="103" t="s">
        <v>272</v>
      </c>
      <c r="C84" s="103" t="s">
        <v>213</v>
      </c>
      <c r="D84" s="99" t="s">
        <v>263</v>
      </c>
      <c r="E84" s="39">
        <v>1</v>
      </c>
      <c r="F84" s="39">
        <v>103</v>
      </c>
      <c r="G84" s="39" t="s">
        <v>199</v>
      </c>
      <c r="H84" s="39">
        <v>2</v>
      </c>
      <c r="I84" s="39">
        <v>480</v>
      </c>
      <c r="J84" s="39">
        <v>46</v>
      </c>
      <c r="K84" s="39">
        <v>4</v>
      </c>
      <c r="L84" s="137" t="s">
        <v>318</v>
      </c>
      <c r="M84" s="97" t="s">
        <v>296</v>
      </c>
      <c r="N84" s="98">
        <v>9</v>
      </c>
      <c r="O84" s="97">
        <v>4</v>
      </c>
      <c r="P84" s="130">
        <v>13</v>
      </c>
      <c r="Q84" s="96">
        <v>0</v>
      </c>
      <c r="R84" s="96">
        <v>0</v>
      </c>
      <c r="S84" s="98">
        <v>0</v>
      </c>
      <c r="T84" s="138">
        <v>4</v>
      </c>
    </row>
    <row r="85" spans="1:45" x14ac:dyDescent="0.45">
      <c r="A85" s="99" t="s">
        <v>54</v>
      </c>
      <c r="B85" s="103" t="s">
        <v>272</v>
      </c>
      <c r="C85" s="103" t="s">
        <v>266</v>
      </c>
      <c r="D85" s="99" t="s">
        <v>263</v>
      </c>
      <c r="E85" s="39">
        <v>1</v>
      </c>
      <c r="F85" s="39">
        <v>103</v>
      </c>
      <c r="G85" s="39" t="s">
        <v>199</v>
      </c>
      <c r="H85" s="39">
        <v>2</v>
      </c>
      <c r="I85" s="39">
        <v>200</v>
      </c>
      <c r="J85" s="39">
        <v>46</v>
      </c>
      <c r="K85" s="39">
        <v>4</v>
      </c>
      <c r="L85" s="137" t="s">
        <v>318</v>
      </c>
      <c r="M85" s="97" t="s">
        <v>297</v>
      </c>
      <c r="N85" s="98">
        <v>9</v>
      </c>
      <c r="O85" s="97">
        <v>4</v>
      </c>
      <c r="P85" s="130">
        <v>13</v>
      </c>
      <c r="Q85" s="96">
        <v>0</v>
      </c>
      <c r="R85" s="96">
        <v>0</v>
      </c>
      <c r="S85" s="98">
        <v>0</v>
      </c>
      <c r="T85" s="138">
        <v>4</v>
      </c>
    </row>
    <row r="86" spans="1:45" x14ac:dyDescent="0.45">
      <c r="A86" s="99" t="s">
        <v>54</v>
      </c>
      <c r="B86" s="103" t="s">
        <v>272</v>
      </c>
      <c r="C86" s="103" t="s">
        <v>267</v>
      </c>
      <c r="D86" s="99" t="s">
        <v>263</v>
      </c>
      <c r="E86" s="39">
        <v>1</v>
      </c>
      <c r="F86" s="39">
        <v>103</v>
      </c>
      <c r="G86" s="39" t="s">
        <v>199</v>
      </c>
      <c r="H86" s="39">
        <v>2</v>
      </c>
      <c r="I86" s="39">
        <v>210</v>
      </c>
      <c r="J86" s="39">
        <v>46</v>
      </c>
      <c r="K86" s="39">
        <v>4</v>
      </c>
      <c r="L86" s="137" t="s">
        <v>318</v>
      </c>
      <c r="M86" s="97" t="s">
        <v>301</v>
      </c>
      <c r="N86" s="98">
        <v>9</v>
      </c>
      <c r="O86" s="97">
        <v>4</v>
      </c>
      <c r="P86" s="130">
        <v>13</v>
      </c>
      <c r="Q86" s="96">
        <v>0</v>
      </c>
      <c r="R86" s="96">
        <v>0</v>
      </c>
      <c r="S86" s="98">
        <v>0</v>
      </c>
      <c r="T86" s="138">
        <v>4</v>
      </c>
    </row>
    <row r="87" spans="1:45" x14ac:dyDescent="0.45">
      <c r="A87" s="107" t="s">
        <v>54</v>
      </c>
      <c r="B87" s="109" t="s">
        <v>272</v>
      </c>
      <c r="C87" s="109" t="s">
        <v>265</v>
      </c>
      <c r="D87" s="107" t="s">
        <v>263</v>
      </c>
      <c r="E87" s="47">
        <v>1</v>
      </c>
      <c r="F87" s="47">
        <v>103</v>
      </c>
      <c r="G87" s="47" t="s">
        <v>199</v>
      </c>
      <c r="H87" s="47">
        <v>2</v>
      </c>
      <c r="I87" s="47">
        <v>190</v>
      </c>
      <c r="J87" s="47">
        <v>46</v>
      </c>
      <c r="K87" s="47">
        <v>4</v>
      </c>
      <c r="L87" s="140"/>
      <c r="M87" s="111"/>
      <c r="N87" s="106"/>
      <c r="O87" s="111">
        <v>0</v>
      </c>
      <c r="P87" s="145">
        <v>0</v>
      </c>
      <c r="Q87" s="110">
        <v>0</v>
      </c>
      <c r="R87" s="110">
        <v>0</v>
      </c>
      <c r="S87" s="106">
        <v>0</v>
      </c>
      <c r="T87" s="144">
        <v>0</v>
      </c>
    </row>
    <row r="88" spans="1:45" x14ac:dyDescent="0.45">
      <c r="A88" s="107" t="s">
        <v>54</v>
      </c>
      <c r="B88" s="109" t="s">
        <v>272</v>
      </c>
      <c r="C88" s="109" t="s">
        <v>268</v>
      </c>
      <c r="D88" s="107" t="s">
        <v>263</v>
      </c>
      <c r="E88" s="47">
        <v>1</v>
      </c>
      <c r="F88" s="47">
        <v>103</v>
      </c>
      <c r="G88" s="47" t="s">
        <v>199</v>
      </c>
      <c r="H88" s="47">
        <v>2</v>
      </c>
      <c r="I88" s="47">
        <v>290</v>
      </c>
      <c r="J88" s="47">
        <v>46</v>
      </c>
      <c r="K88" s="47">
        <v>4</v>
      </c>
      <c r="L88" s="140"/>
      <c r="M88" s="111"/>
      <c r="N88" s="106"/>
      <c r="O88" s="111">
        <v>0</v>
      </c>
      <c r="P88" s="145">
        <v>0</v>
      </c>
      <c r="Q88" s="110">
        <v>0</v>
      </c>
      <c r="R88" s="110">
        <v>0</v>
      </c>
      <c r="S88" s="106">
        <v>0</v>
      </c>
      <c r="T88" s="144">
        <v>0</v>
      </c>
    </row>
    <row r="89" spans="1:45" x14ac:dyDescent="0.45">
      <c r="A89" s="107" t="s">
        <v>54</v>
      </c>
      <c r="B89" s="109" t="s">
        <v>272</v>
      </c>
      <c r="C89" s="109" t="s">
        <v>269</v>
      </c>
      <c r="D89" s="107" t="s">
        <v>263</v>
      </c>
      <c r="E89" s="47">
        <v>1</v>
      </c>
      <c r="F89" s="47">
        <v>103</v>
      </c>
      <c r="G89" s="47" t="s">
        <v>199</v>
      </c>
      <c r="H89" s="47">
        <v>2</v>
      </c>
      <c r="I89" s="47">
        <v>390</v>
      </c>
      <c r="J89" s="47">
        <v>46</v>
      </c>
      <c r="K89" s="47">
        <v>4</v>
      </c>
      <c r="L89" s="140"/>
      <c r="M89" s="111"/>
      <c r="N89" s="106"/>
      <c r="O89" s="111">
        <v>0</v>
      </c>
      <c r="P89" s="145">
        <v>0</v>
      </c>
      <c r="Q89" s="110">
        <v>0</v>
      </c>
      <c r="R89" s="110">
        <v>0</v>
      </c>
      <c r="S89" s="106">
        <v>0</v>
      </c>
      <c r="T89" s="144">
        <v>0</v>
      </c>
    </row>
    <row r="90" spans="1:45" x14ac:dyDescent="0.45">
      <c r="A90" s="107" t="s">
        <v>54</v>
      </c>
      <c r="B90" s="109" t="s">
        <v>272</v>
      </c>
      <c r="C90" s="109" t="s">
        <v>270</v>
      </c>
      <c r="D90" s="107" t="s">
        <v>263</v>
      </c>
      <c r="E90" s="47">
        <v>1</v>
      </c>
      <c r="F90" s="47">
        <v>103</v>
      </c>
      <c r="G90" s="47" t="s">
        <v>199</v>
      </c>
      <c r="H90" s="47">
        <v>2</v>
      </c>
      <c r="I90" s="47">
        <v>490</v>
      </c>
      <c r="J90" s="47">
        <v>46</v>
      </c>
      <c r="K90" s="47">
        <v>4</v>
      </c>
      <c r="L90" s="140"/>
      <c r="M90" s="111"/>
      <c r="N90" s="106"/>
      <c r="O90" s="111">
        <v>0</v>
      </c>
      <c r="P90" s="145">
        <v>0</v>
      </c>
      <c r="Q90" s="110">
        <v>0</v>
      </c>
      <c r="R90" s="110">
        <v>0</v>
      </c>
      <c r="S90" s="106">
        <v>0</v>
      </c>
      <c r="T90" s="144">
        <v>0</v>
      </c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</row>
    <row r="91" spans="1:45" s="61" customFormat="1" x14ac:dyDescent="0.45">
      <c r="A91" s="99" t="s">
        <v>54</v>
      </c>
      <c r="B91" s="103" t="s">
        <v>264</v>
      </c>
      <c r="C91" s="187" t="s">
        <v>198</v>
      </c>
      <c r="D91" s="99" t="s">
        <v>263</v>
      </c>
      <c r="E91" s="39">
        <v>1</v>
      </c>
      <c r="F91" s="39">
        <v>82</v>
      </c>
      <c r="G91" s="39" t="s">
        <v>199</v>
      </c>
      <c r="H91" s="39">
        <v>2</v>
      </c>
      <c r="I91" s="39">
        <v>900</v>
      </c>
      <c r="J91" s="39">
        <v>20</v>
      </c>
      <c r="K91" s="39">
        <v>2</v>
      </c>
      <c r="L91" s="137" t="s">
        <v>326</v>
      </c>
      <c r="M91" s="97" t="s">
        <v>215</v>
      </c>
      <c r="N91" s="98">
        <v>9</v>
      </c>
      <c r="O91" s="97">
        <v>5</v>
      </c>
      <c r="P91" s="130">
        <v>22</v>
      </c>
      <c r="Q91" s="96">
        <v>0</v>
      </c>
      <c r="R91" s="96">
        <v>0</v>
      </c>
      <c r="S91" s="98">
        <v>0</v>
      </c>
      <c r="T91" s="138">
        <v>0</v>
      </c>
    </row>
    <row r="92" spans="1:45" s="61" customFormat="1" x14ac:dyDescent="0.45">
      <c r="A92" s="99" t="s">
        <v>54</v>
      </c>
      <c r="B92" s="103" t="s">
        <v>210</v>
      </c>
      <c r="C92" s="187" t="s">
        <v>198</v>
      </c>
      <c r="D92" s="99" t="s">
        <v>192</v>
      </c>
      <c r="E92" s="39">
        <v>1</v>
      </c>
      <c r="F92" s="39">
        <v>80</v>
      </c>
      <c r="G92" s="39" t="s">
        <v>199</v>
      </c>
      <c r="H92" s="39">
        <v>2</v>
      </c>
      <c r="I92" s="39">
        <v>900</v>
      </c>
      <c r="J92" s="39">
        <v>20</v>
      </c>
      <c r="K92" s="39">
        <v>4</v>
      </c>
      <c r="L92" s="137" t="s">
        <v>326</v>
      </c>
      <c r="M92" s="97" t="s">
        <v>295</v>
      </c>
      <c r="N92" s="98">
        <v>9</v>
      </c>
      <c r="O92" s="97">
        <v>5</v>
      </c>
      <c r="P92" s="130">
        <v>22</v>
      </c>
      <c r="Q92" s="96">
        <v>0</v>
      </c>
      <c r="R92" s="96">
        <v>0</v>
      </c>
      <c r="S92" s="98">
        <v>0</v>
      </c>
      <c r="T92" s="138">
        <v>0</v>
      </c>
    </row>
    <row r="93" spans="1:45" s="61" customFormat="1" x14ac:dyDescent="0.45">
      <c r="A93" s="99" t="s">
        <v>54</v>
      </c>
      <c r="B93" s="103" t="s">
        <v>200</v>
      </c>
      <c r="C93" s="187" t="s">
        <v>198</v>
      </c>
      <c r="D93" s="99" t="s">
        <v>192</v>
      </c>
      <c r="E93" s="39">
        <v>1</v>
      </c>
      <c r="F93" s="39">
        <v>88</v>
      </c>
      <c r="G93" s="39" t="s">
        <v>199</v>
      </c>
      <c r="H93" s="39">
        <v>2</v>
      </c>
      <c r="I93" s="39">
        <v>900</v>
      </c>
      <c r="J93" s="39">
        <v>30</v>
      </c>
      <c r="K93" s="39">
        <v>6</v>
      </c>
      <c r="L93" s="137" t="s">
        <v>326</v>
      </c>
      <c r="M93" s="97" t="s">
        <v>296</v>
      </c>
      <c r="N93" s="98">
        <v>9</v>
      </c>
      <c r="O93" s="97">
        <v>5</v>
      </c>
      <c r="P93" s="130">
        <v>22</v>
      </c>
      <c r="Q93" s="96">
        <v>0</v>
      </c>
      <c r="R93" s="96">
        <v>0</v>
      </c>
      <c r="S93" s="98">
        <v>0</v>
      </c>
      <c r="T93" s="138">
        <v>0</v>
      </c>
    </row>
    <row r="94" spans="1:45" s="61" customFormat="1" x14ac:dyDescent="0.45">
      <c r="A94" s="99" t="s">
        <v>54</v>
      </c>
      <c r="B94" s="103" t="s">
        <v>214</v>
      </c>
      <c r="C94" s="187" t="s">
        <v>198</v>
      </c>
      <c r="D94" s="99" t="s">
        <v>192</v>
      </c>
      <c r="E94" s="39">
        <v>1</v>
      </c>
      <c r="F94" s="39">
        <v>101</v>
      </c>
      <c r="G94" s="39" t="s">
        <v>199</v>
      </c>
      <c r="H94" s="39">
        <v>2</v>
      </c>
      <c r="I94" s="39">
        <v>900</v>
      </c>
      <c r="J94" s="39">
        <v>46</v>
      </c>
      <c r="K94" s="39">
        <v>4</v>
      </c>
      <c r="L94" s="137" t="s">
        <v>326</v>
      </c>
      <c r="M94" s="97" t="s">
        <v>297</v>
      </c>
      <c r="N94" s="98">
        <v>9</v>
      </c>
      <c r="O94" s="97">
        <v>5</v>
      </c>
      <c r="P94" s="130">
        <v>22</v>
      </c>
      <c r="Q94" s="96">
        <v>0</v>
      </c>
      <c r="R94" s="96">
        <v>0</v>
      </c>
      <c r="S94" s="98">
        <v>0</v>
      </c>
      <c r="T94" s="138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99" t="s">
        <v>54</v>
      </c>
      <c r="B95" s="103" t="s">
        <v>216</v>
      </c>
      <c r="C95" s="103" t="s">
        <v>128</v>
      </c>
      <c r="D95" s="99" t="s">
        <v>192</v>
      </c>
      <c r="E95" s="39">
        <v>1</v>
      </c>
      <c r="F95" s="39">
        <v>63</v>
      </c>
      <c r="G95" s="39" t="s">
        <v>215</v>
      </c>
      <c r="H95" s="39">
        <v>1</v>
      </c>
      <c r="I95" s="39">
        <v>153</v>
      </c>
      <c r="J95" s="39">
        <v>51</v>
      </c>
      <c r="K95" s="39">
        <v>9</v>
      </c>
      <c r="L95" s="137" t="s">
        <v>310</v>
      </c>
      <c r="M95" s="97" t="s">
        <v>215</v>
      </c>
      <c r="N95" s="98">
        <v>9</v>
      </c>
      <c r="O95" s="97">
        <v>3</v>
      </c>
      <c r="P95" s="130">
        <v>13</v>
      </c>
      <c r="Q95" s="96">
        <v>0</v>
      </c>
      <c r="R95" s="96">
        <v>0</v>
      </c>
      <c r="S95" s="98">
        <v>4</v>
      </c>
      <c r="T95" s="138">
        <v>5</v>
      </c>
    </row>
    <row r="96" spans="1:45" x14ac:dyDescent="0.45">
      <c r="A96" s="99" t="s">
        <v>54</v>
      </c>
      <c r="B96" s="103" t="s">
        <v>216</v>
      </c>
      <c r="C96" s="103" t="s">
        <v>129</v>
      </c>
      <c r="D96" s="99" t="s">
        <v>192</v>
      </c>
      <c r="E96" s="39">
        <v>1</v>
      </c>
      <c r="F96" s="39">
        <v>63</v>
      </c>
      <c r="G96" s="39" t="s">
        <v>215</v>
      </c>
      <c r="H96" s="39">
        <v>1</v>
      </c>
      <c r="I96" s="39">
        <v>250</v>
      </c>
      <c r="J96" s="39">
        <v>51</v>
      </c>
      <c r="K96" s="39">
        <v>9</v>
      </c>
      <c r="L96" s="137" t="s">
        <v>310</v>
      </c>
      <c r="M96" s="97" t="s">
        <v>295</v>
      </c>
      <c r="N96" s="98">
        <v>9</v>
      </c>
      <c r="O96" s="97">
        <v>3</v>
      </c>
      <c r="P96" s="130">
        <v>13</v>
      </c>
      <c r="Q96" s="96">
        <v>0</v>
      </c>
      <c r="R96" s="96">
        <v>0</v>
      </c>
      <c r="S96" s="98">
        <v>4</v>
      </c>
      <c r="T96" s="138">
        <v>5</v>
      </c>
    </row>
    <row r="97" spans="1:20" x14ac:dyDescent="0.45">
      <c r="A97" s="99" t="s">
        <v>54</v>
      </c>
      <c r="B97" s="103" t="s">
        <v>216</v>
      </c>
      <c r="C97" s="103" t="s">
        <v>217</v>
      </c>
      <c r="D97" s="99" t="s">
        <v>192</v>
      </c>
      <c r="E97" s="39">
        <v>1</v>
      </c>
      <c r="F97" s="39">
        <v>63</v>
      </c>
      <c r="G97" s="39" t="s">
        <v>215</v>
      </c>
      <c r="H97" s="39">
        <v>1</v>
      </c>
      <c r="I97" s="39">
        <v>300</v>
      </c>
      <c r="J97" s="39">
        <v>51</v>
      </c>
      <c r="K97" s="39">
        <v>9</v>
      </c>
      <c r="L97" s="137" t="s">
        <v>310</v>
      </c>
      <c r="M97" s="97" t="s">
        <v>296</v>
      </c>
      <c r="N97" s="98">
        <v>9</v>
      </c>
      <c r="O97" s="97">
        <v>3</v>
      </c>
      <c r="P97" s="130">
        <v>13</v>
      </c>
      <c r="Q97" s="96">
        <v>0</v>
      </c>
      <c r="R97" s="96">
        <v>0</v>
      </c>
      <c r="S97" s="98">
        <v>4</v>
      </c>
      <c r="T97" s="138">
        <v>5</v>
      </c>
    </row>
    <row r="98" spans="1:20" x14ac:dyDescent="0.45">
      <c r="A98" s="99" t="s">
        <v>54</v>
      </c>
      <c r="B98" s="103" t="s">
        <v>216</v>
      </c>
      <c r="C98" s="103" t="s">
        <v>130</v>
      </c>
      <c r="D98" s="99" t="s">
        <v>192</v>
      </c>
      <c r="E98" s="39">
        <v>1</v>
      </c>
      <c r="F98" s="39">
        <v>63</v>
      </c>
      <c r="G98" s="39" t="s">
        <v>215</v>
      </c>
      <c r="H98" s="39">
        <v>1</v>
      </c>
      <c r="I98" s="39">
        <v>320</v>
      </c>
      <c r="J98" s="39">
        <v>51</v>
      </c>
      <c r="K98" s="39">
        <v>9</v>
      </c>
      <c r="L98" s="137" t="s">
        <v>310</v>
      </c>
      <c r="M98" s="97" t="s">
        <v>297</v>
      </c>
      <c r="N98" s="98">
        <v>9</v>
      </c>
      <c r="O98" s="97">
        <v>3</v>
      </c>
      <c r="P98" s="130">
        <v>13</v>
      </c>
      <c r="Q98" s="96">
        <v>0</v>
      </c>
      <c r="R98" s="96">
        <v>0</v>
      </c>
      <c r="S98" s="98">
        <v>4</v>
      </c>
      <c r="T98" s="138">
        <v>5</v>
      </c>
    </row>
    <row r="99" spans="1:20" x14ac:dyDescent="0.45">
      <c r="A99" s="99" t="s">
        <v>54</v>
      </c>
      <c r="B99" s="103" t="s">
        <v>216</v>
      </c>
      <c r="C99" s="103" t="s">
        <v>131</v>
      </c>
      <c r="D99" s="99" t="s">
        <v>192</v>
      </c>
      <c r="E99" s="39">
        <v>1</v>
      </c>
      <c r="F99" s="39">
        <v>63</v>
      </c>
      <c r="G99" s="39" t="s">
        <v>215</v>
      </c>
      <c r="H99" s="39">
        <v>1</v>
      </c>
      <c r="I99" s="39">
        <v>330</v>
      </c>
      <c r="J99" s="39">
        <v>51</v>
      </c>
      <c r="K99" s="39">
        <v>9</v>
      </c>
      <c r="L99" s="137" t="s">
        <v>310</v>
      </c>
      <c r="M99" s="97" t="s">
        <v>301</v>
      </c>
      <c r="N99" s="98">
        <v>9</v>
      </c>
      <c r="O99" s="97">
        <v>3</v>
      </c>
      <c r="P99" s="130">
        <v>13</v>
      </c>
      <c r="Q99" s="96">
        <v>0</v>
      </c>
      <c r="R99" s="96">
        <v>0</v>
      </c>
      <c r="S99" s="98">
        <v>4</v>
      </c>
      <c r="T99" s="138">
        <v>5</v>
      </c>
    </row>
    <row r="100" spans="1:20" x14ac:dyDescent="0.45">
      <c r="A100" s="99" t="s">
        <v>54</v>
      </c>
      <c r="B100" s="103" t="s">
        <v>216</v>
      </c>
      <c r="C100" s="103" t="s">
        <v>218</v>
      </c>
      <c r="D100" s="99" t="s">
        <v>192</v>
      </c>
      <c r="E100" s="39">
        <v>1</v>
      </c>
      <c r="F100" s="39">
        <v>63</v>
      </c>
      <c r="G100" s="39" t="s">
        <v>215</v>
      </c>
      <c r="H100" s="39">
        <v>1</v>
      </c>
      <c r="I100" s="39">
        <v>400</v>
      </c>
      <c r="J100" s="39">
        <v>51</v>
      </c>
      <c r="K100" s="39">
        <v>9</v>
      </c>
      <c r="L100" s="137" t="s">
        <v>310</v>
      </c>
      <c r="M100" s="97" t="s">
        <v>215</v>
      </c>
      <c r="N100" s="98">
        <v>32</v>
      </c>
      <c r="O100" s="97">
        <v>3</v>
      </c>
      <c r="P100" s="130">
        <v>13</v>
      </c>
      <c r="Q100" s="96">
        <v>0</v>
      </c>
      <c r="R100" s="96">
        <v>0</v>
      </c>
      <c r="S100" s="98">
        <v>4</v>
      </c>
      <c r="T100" s="138">
        <v>5</v>
      </c>
    </row>
    <row r="101" spans="1:20" x14ac:dyDescent="0.45">
      <c r="A101" s="99" t="s">
        <v>54</v>
      </c>
      <c r="B101" s="103" t="s">
        <v>216</v>
      </c>
      <c r="C101" s="103" t="s">
        <v>132</v>
      </c>
      <c r="D101" s="99" t="s">
        <v>192</v>
      </c>
      <c r="E101" s="39">
        <v>1</v>
      </c>
      <c r="F101" s="39">
        <v>63</v>
      </c>
      <c r="G101" s="39" t="s">
        <v>215</v>
      </c>
      <c r="H101" s="39">
        <v>3</v>
      </c>
      <c r="I101" s="39">
        <v>153</v>
      </c>
      <c r="J101" s="39">
        <v>51</v>
      </c>
      <c r="K101" s="39">
        <v>9</v>
      </c>
      <c r="L101" s="137" t="s">
        <v>310</v>
      </c>
      <c r="M101" s="97" t="s">
        <v>295</v>
      </c>
      <c r="N101" s="98">
        <v>32</v>
      </c>
      <c r="O101" s="97">
        <v>3</v>
      </c>
      <c r="P101" s="130">
        <v>13</v>
      </c>
      <c r="Q101" s="96">
        <v>0</v>
      </c>
      <c r="R101" s="96">
        <v>0</v>
      </c>
      <c r="S101" s="98">
        <v>4</v>
      </c>
      <c r="T101" s="138">
        <v>5</v>
      </c>
    </row>
    <row r="102" spans="1:20" x14ac:dyDescent="0.45">
      <c r="A102" s="99" t="s">
        <v>54</v>
      </c>
      <c r="B102" s="103" t="s">
        <v>216</v>
      </c>
      <c r="C102" s="103" t="s">
        <v>134</v>
      </c>
      <c r="D102" s="99" t="s">
        <v>192</v>
      </c>
      <c r="E102" s="39">
        <v>1</v>
      </c>
      <c r="F102" s="39">
        <v>63</v>
      </c>
      <c r="G102" s="39" t="s">
        <v>215</v>
      </c>
      <c r="H102" s="39">
        <v>3</v>
      </c>
      <c r="I102" s="39">
        <v>250</v>
      </c>
      <c r="J102" s="39">
        <v>51</v>
      </c>
      <c r="K102" s="39">
        <v>9</v>
      </c>
      <c r="L102" s="137" t="s">
        <v>310</v>
      </c>
      <c r="M102" s="97" t="s">
        <v>296</v>
      </c>
      <c r="N102" s="98">
        <v>32</v>
      </c>
      <c r="O102" s="97">
        <v>3</v>
      </c>
      <c r="P102" s="130">
        <v>13</v>
      </c>
      <c r="Q102" s="96">
        <v>0</v>
      </c>
      <c r="R102" s="96">
        <v>0</v>
      </c>
      <c r="S102" s="98">
        <v>4</v>
      </c>
      <c r="T102" s="138">
        <v>5</v>
      </c>
    </row>
    <row r="103" spans="1:20" x14ac:dyDescent="0.45">
      <c r="A103" s="99" t="s">
        <v>54</v>
      </c>
      <c r="B103" s="103" t="s">
        <v>216</v>
      </c>
      <c r="C103" s="103" t="s">
        <v>219</v>
      </c>
      <c r="D103" s="99" t="s">
        <v>192</v>
      </c>
      <c r="E103" s="39">
        <v>1</v>
      </c>
      <c r="F103" s="39">
        <v>63</v>
      </c>
      <c r="G103" s="39" t="s">
        <v>215</v>
      </c>
      <c r="H103" s="39">
        <v>1</v>
      </c>
      <c r="I103" s="39">
        <v>153</v>
      </c>
      <c r="J103" s="39">
        <v>59</v>
      </c>
      <c r="K103" s="39">
        <v>9</v>
      </c>
      <c r="L103" s="137" t="s">
        <v>310</v>
      </c>
      <c r="M103" s="97" t="s">
        <v>297</v>
      </c>
      <c r="N103" s="98">
        <v>32</v>
      </c>
      <c r="O103" s="97">
        <v>3</v>
      </c>
      <c r="P103" s="130">
        <v>13</v>
      </c>
      <c r="Q103" s="96">
        <v>0</v>
      </c>
      <c r="R103" s="96">
        <v>0</v>
      </c>
      <c r="S103" s="98">
        <v>4</v>
      </c>
      <c r="T103" s="138">
        <v>5</v>
      </c>
    </row>
    <row r="104" spans="1:20" x14ac:dyDescent="0.45">
      <c r="A104" s="99" t="s">
        <v>54</v>
      </c>
      <c r="B104" s="103" t="s">
        <v>216</v>
      </c>
      <c r="C104" s="103" t="s">
        <v>220</v>
      </c>
      <c r="D104" s="99" t="s">
        <v>192</v>
      </c>
      <c r="E104" s="39">
        <v>1</v>
      </c>
      <c r="F104" s="39">
        <v>63</v>
      </c>
      <c r="G104" s="39" t="s">
        <v>215</v>
      </c>
      <c r="H104" s="39">
        <v>1</v>
      </c>
      <c r="I104" s="39">
        <v>180</v>
      </c>
      <c r="J104" s="39">
        <v>59</v>
      </c>
      <c r="K104" s="39">
        <v>9</v>
      </c>
      <c r="L104" s="137" t="s">
        <v>310</v>
      </c>
      <c r="M104" s="97" t="s">
        <v>301</v>
      </c>
      <c r="N104" s="98">
        <v>32</v>
      </c>
      <c r="O104" s="97">
        <v>3</v>
      </c>
      <c r="P104" s="130">
        <v>13</v>
      </c>
      <c r="Q104" s="96">
        <v>0</v>
      </c>
      <c r="R104" s="96">
        <v>0</v>
      </c>
      <c r="S104" s="98">
        <v>4</v>
      </c>
      <c r="T104" s="138">
        <v>5</v>
      </c>
    </row>
    <row r="105" spans="1:20" x14ac:dyDescent="0.45">
      <c r="A105" s="99" t="s">
        <v>54</v>
      </c>
      <c r="B105" s="103" t="s">
        <v>216</v>
      </c>
      <c r="C105" s="103" t="s">
        <v>221</v>
      </c>
      <c r="D105" s="99" t="s">
        <v>192</v>
      </c>
      <c r="E105" s="39">
        <v>1</v>
      </c>
      <c r="F105" s="39">
        <v>63</v>
      </c>
      <c r="G105" s="39" t="s">
        <v>215</v>
      </c>
      <c r="H105" s="39">
        <v>1</v>
      </c>
      <c r="I105" s="39">
        <v>210</v>
      </c>
      <c r="J105" s="39">
        <v>59</v>
      </c>
      <c r="K105" s="39">
        <v>9</v>
      </c>
      <c r="L105" s="137" t="s">
        <v>311</v>
      </c>
      <c r="M105" s="97" t="s">
        <v>215</v>
      </c>
      <c r="N105" s="98">
        <v>9</v>
      </c>
      <c r="O105" s="97">
        <v>3</v>
      </c>
      <c r="P105" s="130">
        <v>13</v>
      </c>
      <c r="Q105" s="96">
        <v>0</v>
      </c>
      <c r="R105" s="96">
        <v>0</v>
      </c>
      <c r="S105" s="98">
        <v>4</v>
      </c>
      <c r="T105" s="138">
        <v>5</v>
      </c>
    </row>
    <row r="106" spans="1:20" x14ac:dyDescent="0.45">
      <c r="A106" s="99" t="s">
        <v>54</v>
      </c>
      <c r="B106" s="103" t="s">
        <v>216</v>
      </c>
      <c r="C106" s="103" t="s">
        <v>222</v>
      </c>
      <c r="D106" s="99" t="s">
        <v>192</v>
      </c>
      <c r="E106" s="39">
        <v>1</v>
      </c>
      <c r="F106" s="39">
        <v>63</v>
      </c>
      <c r="G106" s="39" t="s">
        <v>215</v>
      </c>
      <c r="H106" s="39">
        <v>1</v>
      </c>
      <c r="I106" s="39">
        <v>220</v>
      </c>
      <c r="J106" s="39">
        <v>59</v>
      </c>
      <c r="K106" s="39">
        <v>9</v>
      </c>
      <c r="L106" s="137" t="s">
        <v>311</v>
      </c>
      <c r="M106" s="97" t="s">
        <v>295</v>
      </c>
      <c r="N106" s="98">
        <v>9</v>
      </c>
      <c r="O106" s="97">
        <v>3</v>
      </c>
      <c r="P106" s="130">
        <v>13</v>
      </c>
      <c r="Q106" s="96">
        <v>0</v>
      </c>
      <c r="R106" s="96">
        <v>0</v>
      </c>
      <c r="S106" s="98">
        <v>4</v>
      </c>
      <c r="T106" s="138">
        <v>5</v>
      </c>
    </row>
    <row r="107" spans="1:20" x14ac:dyDescent="0.45">
      <c r="A107" s="99" t="s">
        <v>54</v>
      </c>
      <c r="B107" s="103" t="s">
        <v>216</v>
      </c>
      <c r="C107" s="103" t="s">
        <v>223</v>
      </c>
      <c r="D107" s="99" t="s">
        <v>192</v>
      </c>
      <c r="E107" s="39">
        <v>1</v>
      </c>
      <c r="F107" s="39">
        <v>63</v>
      </c>
      <c r="G107" s="39" t="s">
        <v>215</v>
      </c>
      <c r="H107" s="39">
        <v>1</v>
      </c>
      <c r="I107" s="39">
        <v>330</v>
      </c>
      <c r="J107" s="39">
        <v>59</v>
      </c>
      <c r="K107" s="39">
        <v>9</v>
      </c>
      <c r="L107" s="137" t="s">
        <v>311</v>
      </c>
      <c r="M107" s="97" t="s">
        <v>296</v>
      </c>
      <c r="N107" s="98">
        <v>9</v>
      </c>
      <c r="O107" s="97">
        <v>3</v>
      </c>
      <c r="P107" s="130">
        <v>13</v>
      </c>
      <c r="Q107" s="96">
        <v>0</v>
      </c>
      <c r="R107" s="96">
        <v>0</v>
      </c>
      <c r="S107" s="98">
        <v>4</v>
      </c>
      <c r="T107" s="138">
        <v>5</v>
      </c>
    </row>
    <row r="108" spans="1:20" x14ac:dyDescent="0.45">
      <c r="A108" s="99" t="s">
        <v>54</v>
      </c>
      <c r="B108" s="103" t="s">
        <v>216</v>
      </c>
      <c r="C108" s="103" t="s">
        <v>224</v>
      </c>
      <c r="D108" s="99" t="s">
        <v>192</v>
      </c>
      <c r="E108" s="39">
        <v>1</v>
      </c>
      <c r="F108" s="39">
        <v>63</v>
      </c>
      <c r="G108" s="39" t="s">
        <v>215</v>
      </c>
      <c r="H108" s="39">
        <v>1</v>
      </c>
      <c r="I108" s="39">
        <v>340</v>
      </c>
      <c r="J108" s="39">
        <v>59</v>
      </c>
      <c r="K108" s="39">
        <v>9</v>
      </c>
      <c r="L108" s="137" t="s">
        <v>311</v>
      </c>
      <c r="M108" s="97" t="s">
        <v>297</v>
      </c>
      <c r="N108" s="98">
        <v>9</v>
      </c>
      <c r="O108" s="97">
        <v>3</v>
      </c>
      <c r="P108" s="130">
        <v>13</v>
      </c>
      <c r="Q108" s="96">
        <v>0</v>
      </c>
      <c r="R108" s="96">
        <v>0</v>
      </c>
      <c r="S108" s="98">
        <v>4</v>
      </c>
      <c r="T108" s="138">
        <v>5</v>
      </c>
    </row>
    <row r="109" spans="1:20" x14ac:dyDescent="0.45">
      <c r="A109" s="99" t="s">
        <v>54</v>
      </c>
      <c r="B109" s="103" t="s">
        <v>216</v>
      </c>
      <c r="C109" s="103" t="s">
        <v>225</v>
      </c>
      <c r="D109" s="99" t="s">
        <v>192</v>
      </c>
      <c r="E109" s="39">
        <v>1</v>
      </c>
      <c r="F109" s="39">
        <v>63</v>
      </c>
      <c r="G109" s="39" t="s">
        <v>215</v>
      </c>
      <c r="H109" s="39">
        <v>1</v>
      </c>
      <c r="I109" s="39">
        <v>400</v>
      </c>
      <c r="J109" s="39">
        <v>59</v>
      </c>
      <c r="K109" s="39">
        <v>9</v>
      </c>
      <c r="L109" s="137" t="s">
        <v>311</v>
      </c>
      <c r="M109" s="97" t="s">
        <v>301</v>
      </c>
      <c r="N109" s="98">
        <v>9</v>
      </c>
      <c r="O109" s="97">
        <v>3</v>
      </c>
      <c r="P109" s="130">
        <v>13</v>
      </c>
      <c r="Q109" s="96">
        <v>0</v>
      </c>
      <c r="R109" s="96">
        <v>0</v>
      </c>
      <c r="S109" s="98">
        <v>4</v>
      </c>
      <c r="T109" s="138">
        <v>5</v>
      </c>
    </row>
    <row r="110" spans="1:20" x14ac:dyDescent="0.45">
      <c r="A110" s="99" t="s">
        <v>54</v>
      </c>
      <c r="B110" s="103" t="s">
        <v>216</v>
      </c>
      <c r="C110" s="103" t="s">
        <v>226</v>
      </c>
      <c r="D110" s="99" t="s">
        <v>192</v>
      </c>
      <c r="E110" s="39">
        <v>1</v>
      </c>
      <c r="F110" s="39">
        <v>63</v>
      </c>
      <c r="G110" s="39" t="s">
        <v>215</v>
      </c>
      <c r="H110" s="39">
        <v>1</v>
      </c>
      <c r="I110" s="39">
        <v>450</v>
      </c>
      <c r="J110" s="39">
        <v>59</v>
      </c>
      <c r="K110" s="39">
        <v>9</v>
      </c>
      <c r="L110" s="137" t="s">
        <v>311</v>
      </c>
      <c r="M110" s="97" t="s">
        <v>215</v>
      </c>
      <c r="N110" s="98">
        <v>32</v>
      </c>
      <c r="O110" s="97">
        <v>3</v>
      </c>
      <c r="P110" s="130">
        <v>13</v>
      </c>
      <c r="Q110" s="96">
        <v>0</v>
      </c>
      <c r="R110" s="96">
        <v>0</v>
      </c>
      <c r="S110" s="98">
        <v>4</v>
      </c>
      <c r="T110" s="138">
        <v>5</v>
      </c>
    </row>
    <row r="111" spans="1:20" x14ac:dyDescent="0.45">
      <c r="A111" s="99" t="s">
        <v>54</v>
      </c>
      <c r="B111" s="103" t="s">
        <v>216</v>
      </c>
      <c r="C111" s="103" t="s">
        <v>227</v>
      </c>
      <c r="D111" s="99" t="s">
        <v>192</v>
      </c>
      <c r="E111" s="39">
        <v>1</v>
      </c>
      <c r="F111" s="39">
        <v>63</v>
      </c>
      <c r="G111" s="39" t="s">
        <v>215</v>
      </c>
      <c r="H111" s="39">
        <v>1</v>
      </c>
      <c r="I111" s="39">
        <v>510</v>
      </c>
      <c r="J111" s="39">
        <v>59</v>
      </c>
      <c r="K111" s="39">
        <v>9</v>
      </c>
      <c r="L111" s="137" t="s">
        <v>311</v>
      </c>
      <c r="M111" s="97" t="s">
        <v>295</v>
      </c>
      <c r="N111" s="98">
        <v>32</v>
      </c>
      <c r="O111" s="97">
        <v>3</v>
      </c>
      <c r="P111" s="130">
        <v>13</v>
      </c>
      <c r="Q111" s="96">
        <v>0</v>
      </c>
      <c r="R111" s="96">
        <v>0</v>
      </c>
      <c r="S111" s="98">
        <v>4</v>
      </c>
      <c r="T111" s="138">
        <v>5</v>
      </c>
    </row>
    <row r="112" spans="1:20" x14ac:dyDescent="0.45">
      <c r="A112" s="99" t="s">
        <v>54</v>
      </c>
      <c r="B112" s="103" t="s">
        <v>216</v>
      </c>
      <c r="C112" s="103" t="s">
        <v>228</v>
      </c>
      <c r="D112" s="99" t="s">
        <v>192</v>
      </c>
      <c r="E112" s="39">
        <v>1</v>
      </c>
      <c r="F112" s="39">
        <v>63</v>
      </c>
      <c r="G112" s="39" t="s">
        <v>215</v>
      </c>
      <c r="H112" s="39">
        <v>1</v>
      </c>
      <c r="I112" s="39">
        <v>530</v>
      </c>
      <c r="J112" s="39">
        <v>59</v>
      </c>
      <c r="K112" s="39">
        <v>9</v>
      </c>
      <c r="L112" s="137" t="s">
        <v>311</v>
      </c>
      <c r="M112" s="97" t="s">
        <v>296</v>
      </c>
      <c r="N112" s="98">
        <v>32</v>
      </c>
      <c r="O112" s="97">
        <v>3</v>
      </c>
      <c r="P112" s="130">
        <v>13</v>
      </c>
      <c r="Q112" s="96">
        <v>0</v>
      </c>
      <c r="R112" s="96">
        <v>0</v>
      </c>
      <c r="S112" s="98">
        <v>4</v>
      </c>
      <c r="T112" s="138">
        <v>5</v>
      </c>
    </row>
    <row r="113" spans="1:20" x14ac:dyDescent="0.45">
      <c r="A113" s="99" t="s">
        <v>54</v>
      </c>
      <c r="B113" s="103" t="s">
        <v>216</v>
      </c>
      <c r="C113" s="103" t="s">
        <v>229</v>
      </c>
      <c r="D113" s="99" t="s">
        <v>192</v>
      </c>
      <c r="E113" s="39">
        <v>1</v>
      </c>
      <c r="F113" s="39">
        <v>63</v>
      </c>
      <c r="G113" s="39" t="s">
        <v>215</v>
      </c>
      <c r="H113" s="39">
        <v>1</v>
      </c>
      <c r="I113" s="39">
        <v>570</v>
      </c>
      <c r="J113" s="39">
        <v>59</v>
      </c>
      <c r="K113" s="39">
        <v>9</v>
      </c>
      <c r="L113" s="137" t="s">
        <v>311</v>
      </c>
      <c r="M113" s="97" t="s">
        <v>297</v>
      </c>
      <c r="N113" s="98">
        <v>32</v>
      </c>
      <c r="O113" s="97">
        <v>3</v>
      </c>
      <c r="P113" s="130">
        <v>13</v>
      </c>
      <c r="Q113" s="96">
        <v>0</v>
      </c>
      <c r="R113" s="96">
        <v>0</v>
      </c>
      <c r="S113" s="98">
        <v>4</v>
      </c>
      <c r="T113" s="138">
        <v>5</v>
      </c>
    </row>
    <row r="114" spans="1:20" x14ac:dyDescent="0.45">
      <c r="A114" s="99" t="s">
        <v>54</v>
      </c>
      <c r="B114" s="103" t="s">
        <v>216</v>
      </c>
      <c r="C114" s="103" t="s">
        <v>230</v>
      </c>
      <c r="D114" s="99" t="s">
        <v>192</v>
      </c>
      <c r="E114" s="39">
        <v>1</v>
      </c>
      <c r="F114" s="39">
        <v>63</v>
      </c>
      <c r="G114" s="39" t="s">
        <v>215</v>
      </c>
      <c r="H114" s="39">
        <v>1</v>
      </c>
      <c r="I114" s="39">
        <v>623</v>
      </c>
      <c r="J114" s="39">
        <v>59</v>
      </c>
      <c r="K114" s="39">
        <v>9</v>
      </c>
      <c r="L114" s="137" t="s">
        <v>311</v>
      </c>
      <c r="M114" s="97" t="s">
        <v>301</v>
      </c>
      <c r="N114" s="98">
        <v>32</v>
      </c>
      <c r="O114" s="97">
        <v>3</v>
      </c>
      <c r="P114" s="130">
        <v>13</v>
      </c>
      <c r="Q114" s="96">
        <v>0</v>
      </c>
      <c r="R114" s="96">
        <v>0</v>
      </c>
      <c r="S114" s="98">
        <v>4</v>
      </c>
      <c r="T114" s="138">
        <v>5</v>
      </c>
    </row>
    <row r="115" spans="1:20" x14ac:dyDescent="0.45">
      <c r="A115" s="99" t="s">
        <v>54</v>
      </c>
      <c r="B115" s="103" t="s">
        <v>190</v>
      </c>
      <c r="C115" s="103" t="s">
        <v>191</v>
      </c>
      <c r="D115" s="99" t="s">
        <v>192</v>
      </c>
      <c r="E115" s="39">
        <v>1</v>
      </c>
      <c r="F115" s="39">
        <v>1</v>
      </c>
      <c r="G115" s="39" t="s">
        <v>189</v>
      </c>
      <c r="H115" s="39">
        <v>1</v>
      </c>
      <c r="I115" s="39">
        <v>110</v>
      </c>
      <c r="J115" s="39">
        <v>11</v>
      </c>
      <c r="K115" s="39">
        <v>2</v>
      </c>
      <c r="L115" s="137" t="s">
        <v>298</v>
      </c>
      <c r="M115" s="97" t="s">
        <v>215</v>
      </c>
      <c r="N115" s="98">
        <v>8</v>
      </c>
      <c r="O115" s="97">
        <v>3</v>
      </c>
      <c r="P115" s="130">
        <v>13</v>
      </c>
      <c r="Q115" s="96">
        <v>22</v>
      </c>
      <c r="R115" s="96">
        <v>0</v>
      </c>
      <c r="S115" s="98">
        <v>0</v>
      </c>
      <c r="T115" s="138">
        <v>6</v>
      </c>
    </row>
    <row r="116" spans="1:20" x14ac:dyDescent="0.45">
      <c r="A116" s="99" t="s">
        <v>54</v>
      </c>
      <c r="B116" s="103" t="s">
        <v>190</v>
      </c>
      <c r="C116" s="103" t="s">
        <v>193</v>
      </c>
      <c r="D116" s="99" t="s">
        <v>192</v>
      </c>
      <c r="E116" s="39">
        <v>1</v>
      </c>
      <c r="F116" s="39">
        <v>1</v>
      </c>
      <c r="G116" s="39" t="s">
        <v>189</v>
      </c>
      <c r="H116" s="39">
        <v>1</v>
      </c>
      <c r="I116" s="39">
        <v>120</v>
      </c>
      <c r="J116" s="39">
        <v>11</v>
      </c>
      <c r="K116" s="39">
        <v>2</v>
      </c>
      <c r="L116" s="137" t="s">
        <v>298</v>
      </c>
      <c r="M116" s="97" t="s">
        <v>295</v>
      </c>
      <c r="N116" s="98">
        <v>8</v>
      </c>
      <c r="O116" s="97">
        <v>3</v>
      </c>
      <c r="P116" s="130">
        <v>13</v>
      </c>
      <c r="Q116" s="96">
        <v>22</v>
      </c>
      <c r="R116" s="96">
        <v>0</v>
      </c>
      <c r="S116" s="98">
        <v>0</v>
      </c>
      <c r="T116" s="138">
        <v>6</v>
      </c>
    </row>
    <row r="117" spans="1:20" x14ac:dyDescent="0.45">
      <c r="A117" s="99" t="s">
        <v>54</v>
      </c>
      <c r="B117" s="103" t="s">
        <v>190</v>
      </c>
      <c r="C117" s="103" t="s">
        <v>194</v>
      </c>
      <c r="D117" s="99" t="s">
        <v>192</v>
      </c>
      <c r="E117" s="39">
        <v>1</v>
      </c>
      <c r="F117" s="39">
        <v>1</v>
      </c>
      <c r="G117" s="39" t="s">
        <v>189</v>
      </c>
      <c r="H117" s="39">
        <v>1</v>
      </c>
      <c r="I117" s="39">
        <v>200</v>
      </c>
      <c r="J117" s="39">
        <v>11</v>
      </c>
      <c r="K117" s="39">
        <v>2</v>
      </c>
      <c r="L117" s="137" t="s">
        <v>298</v>
      </c>
      <c r="M117" s="97" t="s">
        <v>296</v>
      </c>
      <c r="N117" s="98">
        <v>8</v>
      </c>
      <c r="O117" s="97">
        <v>3</v>
      </c>
      <c r="P117" s="130">
        <v>13</v>
      </c>
      <c r="Q117" s="96">
        <v>22</v>
      </c>
      <c r="R117" s="96">
        <v>0</v>
      </c>
      <c r="S117" s="98">
        <v>0</v>
      </c>
      <c r="T117" s="138">
        <v>6</v>
      </c>
    </row>
    <row r="118" spans="1:20" x14ac:dyDescent="0.45">
      <c r="A118" s="99" t="s">
        <v>54</v>
      </c>
      <c r="B118" s="103" t="s">
        <v>190</v>
      </c>
      <c r="C118" s="103" t="s">
        <v>195</v>
      </c>
      <c r="D118" s="99" t="s">
        <v>192</v>
      </c>
      <c r="E118" s="39">
        <v>1</v>
      </c>
      <c r="F118" s="39">
        <v>1</v>
      </c>
      <c r="G118" s="39" t="s">
        <v>189</v>
      </c>
      <c r="H118" s="39">
        <v>1</v>
      </c>
      <c r="I118" s="39">
        <v>300</v>
      </c>
      <c r="J118" s="39">
        <v>11</v>
      </c>
      <c r="K118" s="39">
        <v>2</v>
      </c>
      <c r="L118" s="137" t="s">
        <v>298</v>
      </c>
      <c r="M118" s="97" t="s">
        <v>297</v>
      </c>
      <c r="N118" s="98">
        <v>8</v>
      </c>
      <c r="O118" s="97">
        <v>3</v>
      </c>
      <c r="P118" s="130">
        <v>13</v>
      </c>
      <c r="Q118" s="96">
        <v>22</v>
      </c>
      <c r="R118" s="96">
        <v>0</v>
      </c>
      <c r="S118" s="98">
        <v>0</v>
      </c>
      <c r="T118" s="138">
        <v>6</v>
      </c>
    </row>
    <row r="119" spans="1:20" x14ac:dyDescent="0.45">
      <c r="A119" s="99" t="s">
        <v>54</v>
      </c>
      <c r="B119" s="103" t="s">
        <v>190</v>
      </c>
      <c r="C119" s="103" t="s">
        <v>196</v>
      </c>
      <c r="D119" s="99" t="s">
        <v>192</v>
      </c>
      <c r="E119" s="39">
        <v>1</v>
      </c>
      <c r="F119" s="39">
        <v>1</v>
      </c>
      <c r="G119" s="39" t="s">
        <v>189</v>
      </c>
      <c r="H119" s="39">
        <v>1</v>
      </c>
      <c r="I119" s="39">
        <v>400</v>
      </c>
      <c r="J119" s="39">
        <v>11</v>
      </c>
      <c r="K119" s="39">
        <v>2</v>
      </c>
      <c r="L119" s="137" t="s">
        <v>299</v>
      </c>
      <c r="M119" s="97" t="s">
        <v>215</v>
      </c>
      <c r="N119" s="98">
        <v>8</v>
      </c>
      <c r="O119" s="97">
        <v>3</v>
      </c>
      <c r="P119" s="130">
        <v>13</v>
      </c>
      <c r="Q119" s="96">
        <v>22</v>
      </c>
      <c r="R119" s="96">
        <v>0</v>
      </c>
      <c r="S119" s="98">
        <v>0</v>
      </c>
      <c r="T119" s="138">
        <v>6</v>
      </c>
    </row>
    <row r="120" spans="1:20" x14ac:dyDescent="0.45">
      <c r="A120" s="99" t="s">
        <v>54</v>
      </c>
      <c r="B120" s="103" t="s">
        <v>190</v>
      </c>
      <c r="C120" s="103" t="s">
        <v>197</v>
      </c>
      <c r="D120" s="99" t="s">
        <v>192</v>
      </c>
      <c r="E120" s="39">
        <v>1</v>
      </c>
      <c r="F120" s="39">
        <v>1</v>
      </c>
      <c r="G120" s="39" t="s">
        <v>189</v>
      </c>
      <c r="H120" s="39">
        <v>1</v>
      </c>
      <c r="I120" s="39">
        <v>500</v>
      </c>
      <c r="J120" s="39">
        <v>11</v>
      </c>
      <c r="K120" s="39">
        <v>2</v>
      </c>
      <c r="L120" s="137" t="s">
        <v>299</v>
      </c>
      <c r="M120" s="97" t="s">
        <v>295</v>
      </c>
      <c r="N120" s="98">
        <v>8</v>
      </c>
      <c r="O120" s="97">
        <v>3</v>
      </c>
      <c r="P120" s="130">
        <v>13</v>
      </c>
      <c r="Q120" s="96">
        <v>22</v>
      </c>
      <c r="R120" s="96">
        <v>0</v>
      </c>
      <c r="S120" s="98">
        <v>0</v>
      </c>
      <c r="T120" s="138">
        <v>6</v>
      </c>
    </row>
    <row r="121" spans="1:20" x14ac:dyDescent="0.45">
      <c r="A121" s="99" t="s">
        <v>54</v>
      </c>
      <c r="B121" s="103" t="s">
        <v>190</v>
      </c>
      <c r="C121" s="103" t="s">
        <v>198</v>
      </c>
      <c r="D121" s="99" t="s">
        <v>192</v>
      </c>
      <c r="E121" s="39">
        <v>1</v>
      </c>
      <c r="F121" s="39">
        <v>1</v>
      </c>
      <c r="G121" s="39" t="s">
        <v>189</v>
      </c>
      <c r="H121" s="39">
        <v>1</v>
      </c>
      <c r="I121" s="39">
        <v>900</v>
      </c>
      <c r="J121" s="39">
        <v>11</v>
      </c>
      <c r="K121" s="39">
        <v>2</v>
      </c>
      <c r="L121" s="137" t="s">
        <v>299</v>
      </c>
      <c r="M121" s="97" t="s">
        <v>296</v>
      </c>
      <c r="N121" s="98">
        <v>8</v>
      </c>
      <c r="O121" s="97">
        <v>3</v>
      </c>
      <c r="P121" s="130">
        <v>13</v>
      </c>
      <c r="Q121" s="96">
        <v>22</v>
      </c>
      <c r="R121" s="96">
        <v>0</v>
      </c>
      <c r="S121" s="98">
        <v>0</v>
      </c>
      <c r="T121" s="138">
        <v>6</v>
      </c>
    </row>
    <row r="122" spans="1:20" x14ac:dyDescent="0.45">
      <c r="A122" s="99" t="s">
        <v>54</v>
      </c>
      <c r="B122" s="103" t="s">
        <v>262</v>
      </c>
      <c r="C122" s="103" t="s">
        <v>191</v>
      </c>
      <c r="D122" s="99" t="s">
        <v>263</v>
      </c>
      <c r="E122" s="39">
        <v>1</v>
      </c>
      <c r="F122" s="39">
        <v>4</v>
      </c>
      <c r="G122" s="39" t="s">
        <v>189</v>
      </c>
      <c r="H122" s="39">
        <v>3</v>
      </c>
      <c r="I122" s="39">
        <v>110</v>
      </c>
      <c r="J122" s="39">
        <v>11</v>
      </c>
      <c r="K122" s="39">
        <v>2</v>
      </c>
      <c r="L122" s="137" t="s">
        <v>314</v>
      </c>
      <c r="M122" s="97" t="s">
        <v>215</v>
      </c>
      <c r="N122" s="98">
        <v>8</v>
      </c>
      <c r="O122" s="97">
        <v>4</v>
      </c>
      <c r="P122" s="130">
        <v>13</v>
      </c>
      <c r="Q122" s="96">
        <v>0</v>
      </c>
      <c r="R122" s="96">
        <v>0</v>
      </c>
      <c r="S122" s="98">
        <v>0</v>
      </c>
      <c r="T122" s="138">
        <v>7</v>
      </c>
    </row>
    <row r="123" spans="1:20" x14ac:dyDescent="0.45">
      <c r="A123" s="99" t="s">
        <v>54</v>
      </c>
      <c r="B123" s="103" t="s">
        <v>262</v>
      </c>
      <c r="C123" s="103" t="s">
        <v>193</v>
      </c>
      <c r="D123" s="99" t="s">
        <v>263</v>
      </c>
      <c r="E123" s="39">
        <v>1</v>
      </c>
      <c r="F123" s="39">
        <v>4</v>
      </c>
      <c r="G123" s="39" t="s">
        <v>189</v>
      </c>
      <c r="H123" s="39">
        <v>3</v>
      </c>
      <c r="I123" s="39">
        <v>120</v>
      </c>
      <c r="J123" s="39">
        <v>11</v>
      </c>
      <c r="K123" s="39">
        <v>2</v>
      </c>
      <c r="L123" s="137" t="s">
        <v>314</v>
      </c>
      <c r="M123" s="97" t="s">
        <v>295</v>
      </c>
      <c r="N123" s="98">
        <v>8</v>
      </c>
      <c r="O123" s="97">
        <v>4</v>
      </c>
      <c r="P123" s="130">
        <v>13</v>
      </c>
      <c r="Q123" s="96">
        <v>0</v>
      </c>
      <c r="R123" s="96">
        <v>0</v>
      </c>
      <c r="S123" s="98">
        <v>0</v>
      </c>
      <c r="T123" s="138">
        <v>7</v>
      </c>
    </row>
    <row r="124" spans="1:20" x14ac:dyDescent="0.45">
      <c r="A124" s="99" t="s">
        <v>54</v>
      </c>
      <c r="B124" s="103" t="s">
        <v>262</v>
      </c>
      <c r="C124" s="103" t="s">
        <v>194</v>
      </c>
      <c r="D124" s="99" t="s">
        <v>263</v>
      </c>
      <c r="E124" s="39">
        <v>1</v>
      </c>
      <c r="F124" s="39">
        <v>4</v>
      </c>
      <c r="G124" s="39" t="s">
        <v>189</v>
      </c>
      <c r="H124" s="39">
        <v>3</v>
      </c>
      <c r="I124" s="39">
        <v>200</v>
      </c>
      <c r="J124" s="39">
        <v>11</v>
      </c>
      <c r="K124" s="39">
        <v>2</v>
      </c>
      <c r="L124" s="137" t="s">
        <v>314</v>
      </c>
      <c r="M124" s="97" t="s">
        <v>296</v>
      </c>
      <c r="N124" s="98">
        <v>8</v>
      </c>
      <c r="O124" s="97">
        <v>4</v>
      </c>
      <c r="P124" s="130">
        <v>13</v>
      </c>
      <c r="Q124" s="96">
        <v>0</v>
      </c>
      <c r="R124" s="96">
        <v>0</v>
      </c>
      <c r="S124" s="98">
        <v>0</v>
      </c>
      <c r="T124" s="138">
        <v>7</v>
      </c>
    </row>
    <row r="125" spans="1:20" x14ac:dyDescent="0.45">
      <c r="A125" s="99" t="s">
        <v>54</v>
      </c>
      <c r="B125" s="103" t="s">
        <v>262</v>
      </c>
      <c r="C125" s="103" t="s">
        <v>195</v>
      </c>
      <c r="D125" s="99" t="s">
        <v>263</v>
      </c>
      <c r="E125" s="39">
        <v>1</v>
      </c>
      <c r="F125" s="39">
        <v>4</v>
      </c>
      <c r="G125" s="39" t="s">
        <v>189</v>
      </c>
      <c r="H125" s="39">
        <v>3</v>
      </c>
      <c r="I125" s="39">
        <v>300</v>
      </c>
      <c r="J125" s="39">
        <v>11</v>
      </c>
      <c r="K125" s="39">
        <v>2</v>
      </c>
      <c r="L125" s="137" t="s">
        <v>314</v>
      </c>
      <c r="M125" s="97" t="s">
        <v>297</v>
      </c>
      <c r="N125" s="98">
        <v>8</v>
      </c>
      <c r="O125" s="97">
        <v>4</v>
      </c>
      <c r="P125" s="130">
        <v>13</v>
      </c>
      <c r="Q125" s="96">
        <v>0</v>
      </c>
      <c r="R125" s="96">
        <v>0</v>
      </c>
      <c r="S125" s="98">
        <v>0</v>
      </c>
      <c r="T125" s="138">
        <v>7</v>
      </c>
    </row>
    <row r="126" spans="1:20" x14ac:dyDescent="0.45">
      <c r="A126" s="99" t="s">
        <v>54</v>
      </c>
      <c r="B126" s="103" t="s">
        <v>262</v>
      </c>
      <c r="C126" s="103" t="s">
        <v>196</v>
      </c>
      <c r="D126" s="99" t="s">
        <v>263</v>
      </c>
      <c r="E126" s="39">
        <v>1</v>
      </c>
      <c r="F126" s="39">
        <v>4</v>
      </c>
      <c r="G126" s="39" t="s">
        <v>189</v>
      </c>
      <c r="H126" s="39">
        <v>3</v>
      </c>
      <c r="I126" s="39">
        <v>400</v>
      </c>
      <c r="J126" s="39">
        <v>11</v>
      </c>
      <c r="K126" s="39">
        <v>2</v>
      </c>
      <c r="L126" s="137" t="s">
        <v>314</v>
      </c>
      <c r="M126" s="97" t="s">
        <v>215</v>
      </c>
      <c r="N126" s="98">
        <v>27</v>
      </c>
      <c r="O126" s="97">
        <v>4</v>
      </c>
      <c r="P126" s="130">
        <v>13</v>
      </c>
      <c r="Q126" s="96">
        <v>0</v>
      </c>
      <c r="R126" s="96">
        <v>0</v>
      </c>
      <c r="S126" s="98">
        <v>0</v>
      </c>
      <c r="T126" s="138">
        <v>7</v>
      </c>
    </row>
    <row r="127" spans="1:20" x14ac:dyDescent="0.45">
      <c r="A127" s="99" t="s">
        <v>54</v>
      </c>
      <c r="B127" s="103" t="s">
        <v>262</v>
      </c>
      <c r="C127" s="103" t="s">
        <v>197</v>
      </c>
      <c r="D127" s="99" t="s">
        <v>263</v>
      </c>
      <c r="E127" s="39">
        <v>1</v>
      </c>
      <c r="F127" s="39">
        <v>4</v>
      </c>
      <c r="G127" s="39" t="s">
        <v>189</v>
      </c>
      <c r="H127" s="39">
        <v>3</v>
      </c>
      <c r="I127" s="39">
        <v>500</v>
      </c>
      <c r="J127" s="39">
        <v>11</v>
      </c>
      <c r="K127" s="39">
        <v>2</v>
      </c>
      <c r="L127" s="137" t="s">
        <v>314</v>
      </c>
      <c r="M127" s="97" t="s">
        <v>295</v>
      </c>
      <c r="N127" s="98">
        <v>27</v>
      </c>
      <c r="O127" s="97">
        <v>4</v>
      </c>
      <c r="P127" s="130">
        <v>13</v>
      </c>
      <c r="Q127" s="96">
        <v>0</v>
      </c>
      <c r="R127" s="96">
        <v>0</v>
      </c>
      <c r="S127" s="98">
        <v>0</v>
      </c>
      <c r="T127" s="138">
        <v>7</v>
      </c>
    </row>
    <row r="128" spans="1:20" x14ac:dyDescent="0.45">
      <c r="A128" s="107" t="s">
        <v>54</v>
      </c>
      <c r="B128" s="109" t="s">
        <v>262</v>
      </c>
      <c r="C128" s="109" t="s">
        <v>201</v>
      </c>
      <c r="D128" s="107" t="s">
        <v>263</v>
      </c>
      <c r="E128" s="47">
        <v>1</v>
      </c>
      <c r="F128" s="47">
        <v>4</v>
      </c>
      <c r="G128" s="47" t="s">
        <v>189</v>
      </c>
      <c r="H128" s="47">
        <v>3</v>
      </c>
      <c r="I128" s="47">
        <v>100</v>
      </c>
      <c r="J128" s="47">
        <v>11</v>
      </c>
      <c r="K128" s="47">
        <v>2</v>
      </c>
      <c r="L128" s="140"/>
      <c r="M128" s="111"/>
      <c r="N128" s="106"/>
      <c r="O128" s="111">
        <v>0</v>
      </c>
      <c r="P128" s="145">
        <v>0</v>
      </c>
      <c r="Q128" s="110">
        <v>0</v>
      </c>
      <c r="R128" s="110">
        <v>0</v>
      </c>
      <c r="S128" s="106">
        <v>0</v>
      </c>
      <c r="T128" s="144">
        <v>0</v>
      </c>
    </row>
    <row r="129" spans="1:20" x14ac:dyDescent="0.45">
      <c r="A129" s="107" t="s">
        <v>54</v>
      </c>
      <c r="B129" s="109" t="s">
        <v>262</v>
      </c>
      <c r="C129" s="109" t="s">
        <v>198</v>
      </c>
      <c r="D129" s="107" t="s">
        <v>263</v>
      </c>
      <c r="E129" s="47">
        <v>1</v>
      </c>
      <c r="F129" s="47">
        <v>4</v>
      </c>
      <c r="G129" s="47" t="s">
        <v>189</v>
      </c>
      <c r="H129" s="47">
        <v>3</v>
      </c>
      <c r="I129" s="47">
        <v>900</v>
      </c>
      <c r="J129" s="47">
        <v>11</v>
      </c>
      <c r="K129" s="47">
        <v>2</v>
      </c>
      <c r="L129" s="140"/>
      <c r="M129" s="111"/>
      <c r="N129" s="106"/>
      <c r="O129" s="111">
        <v>0</v>
      </c>
      <c r="P129" s="145">
        <v>0</v>
      </c>
      <c r="Q129" s="110">
        <v>0</v>
      </c>
      <c r="R129" s="110">
        <v>0</v>
      </c>
      <c r="S129" s="106">
        <v>0</v>
      </c>
      <c r="T129" s="144">
        <v>0</v>
      </c>
    </row>
    <row r="130" spans="1:20" x14ac:dyDescent="0.45">
      <c r="A130" s="99" t="s">
        <v>54</v>
      </c>
      <c r="B130" s="103" t="s">
        <v>44</v>
      </c>
      <c r="C130" s="103" t="s">
        <v>232</v>
      </c>
      <c r="D130" s="99" t="s">
        <v>192</v>
      </c>
      <c r="E130" s="39">
        <v>1</v>
      </c>
      <c r="F130" s="39">
        <v>71</v>
      </c>
      <c r="G130" s="39" t="s">
        <v>231</v>
      </c>
      <c r="H130" s="39">
        <v>1</v>
      </c>
      <c r="I130" s="39">
        <v>130</v>
      </c>
      <c r="J130" s="39">
        <v>51</v>
      </c>
      <c r="K130" s="39">
        <v>9</v>
      </c>
      <c r="L130" s="137" t="s">
        <v>312</v>
      </c>
      <c r="M130" s="97" t="s">
        <v>215</v>
      </c>
      <c r="N130" s="98">
        <v>9</v>
      </c>
      <c r="O130" s="97">
        <v>3</v>
      </c>
      <c r="P130" s="130">
        <v>13</v>
      </c>
      <c r="Q130" s="96">
        <v>0</v>
      </c>
      <c r="R130" s="96">
        <v>0</v>
      </c>
      <c r="S130" s="98">
        <v>4</v>
      </c>
      <c r="T130" s="138">
        <v>8</v>
      </c>
    </row>
    <row r="131" spans="1:20" x14ac:dyDescent="0.45">
      <c r="A131" s="99" t="s">
        <v>54</v>
      </c>
      <c r="B131" s="103" t="s">
        <v>44</v>
      </c>
      <c r="C131" s="103" t="s">
        <v>233</v>
      </c>
      <c r="D131" s="99" t="s">
        <v>192</v>
      </c>
      <c r="E131" s="39">
        <v>1</v>
      </c>
      <c r="F131" s="39">
        <v>71</v>
      </c>
      <c r="G131" s="39" t="s">
        <v>231</v>
      </c>
      <c r="H131" s="39">
        <v>1</v>
      </c>
      <c r="I131" s="39">
        <v>210</v>
      </c>
      <c r="J131" s="39">
        <v>51</v>
      </c>
      <c r="K131" s="39">
        <v>9</v>
      </c>
      <c r="L131" s="137" t="s">
        <v>312</v>
      </c>
      <c r="M131" s="97" t="s">
        <v>295</v>
      </c>
      <c r="N131" s="98">
        <v>9</v>
      </c>
      <c r="O131" s="97">
        <v>3</v>
      </c>
      <c r="P131" s="130">
        <v>13</v>
      </c>
      <c r="Q131" s="96">
        <v>0</v>
      </c>
      <c r="R131" s="96">
        <v>0</v>
      </c>
      <c r="S131" s="98">
        <v>4</v>
      </c>
      <c r="T131" s="138">
        <v>8</v>
      </c>
    </row>
    <row r="132" spans="1:20" x14ac:dyDescent="0.45">
      <c r="A132" s="99" t="s">
        <v>54</v>
      </c>
      <c r="B132" s="103" t="s">
        <v>44</v>
      </c>
      <c r="C132" s="103" t="s">
        <v>234</v>
      </c>
      <c r="D132" s="99" t="s">
        <v>192</v>
      </c>
      <c r="E132" s="39">
        <v>1</v>
      </c>
      <c r="F132" s="39">
        <v>71</v>
      </c>
      <c r="G132" s="39" t="s">
        <v>231</v>
      </c>
      <c r="H132" s="39">
        <v>1</v>
      </c>
      <c r="I132" s="39">
        <v>510</v>
      </c>
      <c r="J132" s="39">
        <v>51</v>
      </c>
      <c r="K132" s="39">
        <v>9</v>
      </c>
      <c r="L132" s="137" t="s">
        <v>312</v>
      </c>
      <c r="M132" s="97" t="s">
        <v>296</v>
      </c>
      <c r="N132" s="98">
        <v>9</v>
      </c>
      <c r="O132" s="97">
        <v>3</v>
      </c>
      <c r="P132" s="130">
        <v>13</v>
      </c>
      <c r="Q132" s="96">
        <v>0</v>
      </c>
      <c r="R132" s="96">
        <v>0</v>
      </c>
      <c r="S132" s="98">
        <v>4</v>
      </c>
      <c r="T132" s="138">
        <v>8</v>
      </c>
    </row>
    <row r="133" spans="1:20" x14ac:dyDescent="0.45">
      <c r="A133" s="99" t="s">
        <v>54</v>
      </c>
      <c r="B133" s="103" t="s">
        <v>44</v>
      </c>
      <c r="C133" s="103" t="s">
        <v>235</v>
      </c>
      <c r="D133" s="99" t="s">
        <v>192</v>
      </c>
      <c r="E133" s="39">
        <v>1</v>
      </c>
      <c r="F133" s="39">
        <v>71</v>
      </c>
      <c r="G133" s="39" t="s">
        <v>231</v>
      </c>
      <c r="H133" s="39">
        <v>3</v>
      </c>
      <c r="I133" s="39">
        <v>310</v>
      </c>
      <c r="J133" s="39">
        <v>51</v>
      </c>
      <c r="K133" s="39">
        <v>9</v>
      </c>
      <c r="L133" s="137" t="s">
        <v>312</v>
      </c>
      <c r="M133" s="97" t="s">
        <v>297</v>
      </c>
      <c r="N133" s="98">
        <v>9</v>
      </c>
      <c r="O133" s="97">
        <v>3</v>
      </c>
      <c r="P133" s="130">
        <v>13</v>
      </c>
      <c r="Q133" s="96">
        <v>0</v>
      </c>
      <c r="R133" s="96">
        <v>0</v>
      </c>
      <c r="S133" s="98">
        <v>4</v>
      </c>
      <c r="T133" s="138">
        <v>8</v>
      </c>
    </row>
    <row r="134" spans="1:20" x14ac:dyDescent="0.45">
      <c r="A134" s="99" t="s">
        <v>54</v>
      </c>
      <c r="B134" s="103" t="s">
        <v>44</v>
      </c>
      <c r="C134" s="103" t="s">
        <v>236</v>
      </c>
      <c r="D134" s="99" t="s">
        <v>192</v>
      </c>
      <c r="E134" s="39">
        <v>1</v>
      </c>
      <c r="F134" s="39">
        <v>71</v>
      </c>
      <c r="G134" s="39" t="s">
        <v>231</v>
      </c>
      <c r="H134" s="39">
        <v>3</v>
      </c>
      <c r="I134" s="39">
        <v>510</v>
      </c>
      <c r="J134" s="39">
        <v>51</v>
      </c>
      <c r="K134" s="39">
        <v>9</v>
      </c>
      <c r="L134" s="137" t="s">
        <v>312</v>
      </c>
      <c r="M134" s="97" t="s">
        <v>301</v>
      </c>
      <c r="N134" s="98">
        <v>9</v>
      </c>
      <c r="O134" s="97">
        <v>3</v>
      </c>
      <c r="P134" s="130">
        <v>13</v>
      </c>
      <c r="Q134" s="96">
        <v>0</v>
      </c>
      <c r="R134" s="96">
        <v>0</v>
      </c>
      <c r="S134" s="98">
        <v>4</v>
      </c>
      <c r="T134" s="138">
        <v>8</v>
      </c>
    </row>
    <row r="135" spans="1:20" x14ac:dyDescent="0.45">
      <c r="A135" s="99" t="s">
        <v>54</v>
      </c>
      <c r="B135" s="103" t="s">
        <v>44</v>
      </c>
      <c r="C135" s="103" t="s">
        <v>237</v>
      </c>
      <c r="D135" s="99" t="s">
        <v>192</v>
      </c>
      <c r="E135" s="39">
        <v>1</v>
      </c>
      <c r="F135" s="39">
        <v>71</v>
      </c>
      <c r="G135" s="39" t="s">
        <v>231</v>
      </c>
      <c r="H135" s="39">
        <v>1</v>
      </c>
      <c r="I135" s="39">
        <v>220</v>
      </c>
      <c r="J135" s="39">
        <v>57</v>
      </c>
      <c r="K135" s="39">
        <v>9</v>
      </c>
      <c r="L135" s="137" t="s">
        <v>312</v>
      </c>
      <c r="M135" s="97" t="s">
        <v>215</v>
      </c>
      <c r="N135" s="98">
        <v>32</v>
      </c>
      <c r="O135" s="97">
        <v>3</v>
      </c>
      <c r="P135" s="130">
        <v>13</v>
      </c>
      <c r="Q135" s="96">
        <v>0</v>
      </c>
      <c r="R135" s="96">
        <v>0</v>
      </c>
      <c r="S135" s="98">
        <v>4</v>
      </c>
      <c r="T135" s="138">
        <v>8</v>
      </c>
    </row>
    <row r="136" spans="1:20" x14ac:dyDescent="0.45">
      <c r="A136" s="99" t="s">
        <v>54</v>
      </c>
      <c r="B136" s="103" t="s">
        <v>44</v>
      </c>
      <c r="C136" s="103" t="s">
        <v>238</v>
      </c>
      <c r="D136" s="99" t="s">
        <v>192</v>
      </c>
      <c r="E136" s="39">
        <v>1</v>
      </c>
      <c r="F136" s="39">
        <v>71</v>
      </c>
      <c r="G136" s="39" t="s">
        <v>231</v>
      </c>
      <c r="H136" s="39">
        <v>1</v>
      </c>
      <c r="I136" s="39">
        <v>310</v>
      </c>
      <c r="J136" s="39">
        <v>57</v>
      </c>
      <c r="K136" s="39">
        <v>9</v>
      </c>
      <c r="L136" s="137" t="s">
        <v>312</v>
      </c>
      <c r="M136" s="97" t="s">
        <v>295</v>
      </c>
      <c r="N136" s="98">
        <v>32</v>
      </c>
      <c r="O136" s="97">
        <v>3</v>
      </c>
      <c r="P136" s="130">
        <v>13</v>
      </c>
      <c r="Q136" s="96">
        <v>0</v>
      </c>
      <c r="R136" s="96">
        <v>0</v>
      </c>
      <c r="S136" s="98">
        <v>4</v>
      </c>
      <c r="T136" s="138">
        <v>8</v>
      </c>
    </row>
    <row r="137" spans="1:20" x14ac:dyDescent="0.45">
      <c r="A137" s="99" t="s">
        <v>54</v>
      </c>
      <c r="B137" s="103" t="s">
        <v>44</v>
      </c>
      <c r="C137" s="103" t="s">
        <v>239</v>
      </c>
      <c r="D137" s="99" t="s">
        <v>192</v>
      </c>
      <c r="E137" s="39">
        <v>1</v>
      </c>
      <c r="F137" s="39">
        <v>71</v>
      </c>
      <c r="G137" s="39" t="s">
        <v>231</v>
      </c>
      <c r="H137" s="39">
        <v>1</v>
      </c>
      <c r="I137" s="39">
        <v>510</v>
      </c>
      <c r="J137" s="39">
        <v>57</v>
      </c>
      <c r="K137" s="39">
        <v>9</v>
      </c>
      <c r="L137" s="137" t="s">
        <v>312</v>
      </c>
      <c r="M137" s="97" t="s">
        <v>296</v>
      </c>
      <c r="N137" s="98">
        <v>32</v>
      </c>
      <c r="O137" s="97">
        <v>3</v>
      </c>
      <c r="P137" s="130">
        <v>13</v>
      </c>
      <c r="Q137" s="96">
        <v>0</v>
      </c>
      <c r="R137" s="96">
        <v>0</v>
      </c>
      <c r="S137" s="98">
        <v>4</v>
      </c>
      <c r="T137" s="138">
        <v>8</v>
      </c>
    </row>
    <row r="138" spans="1:20" x14ac:dyDescent="0.45">
      <c r="A138" s="99" t="s">
        <v>54</v>
      </c>
      <c r="B138" s="103" t="s">
        <v>44</v>
      </c>
      <c r="C138" s="103" t="s">
        <v>240</v>
      </c>
      <c r="D138" s="99" t="s">
        <v>192</v>
      </c>
      <c r="E138" s="39">
        <v>1</v>
      </c>
      <c r="F138" s="39">
        <v>71</v>
      </c>
      <c r="G138" s="39" t="s">
        <v>231</v>
      </c>
      <c r="H138" s="39">
        <v>3</v>
      </c>
      <c r="I138" s="39">
        <v>130</v>
      </c>
      <c r="J138" s="39">
        <v>57</v>
      </c>
      <c r="K138" s="39">
        <v>9</v>
      </c>
      <c r="L138" s="137" t="s">
        <v>312</v>
      </c>
      <c r="M138" s="97" t="s">
        <v>297</v>
      </c>
      <c r="N138" s="98">
        <v>32</v>
      </c>
      <c r="O138" s="97">
        <v>3</v>
      </c>
      <c r="P138" s="130">
        <v>13</v>
      </c>
      <c r="Q138" s="96">
        <v>0</v>
      </c>
      <c r="R138" s="96">
        <v>0</v>
      </c>
      <c r="S138" s="98">
        <v>4</v>
      </c>
      <c r="T138" s="138">
        <v>8</v>
      </c>
    </row>
    <row r="139" spans="1:20" x14ac:dyDescent="0.45">
      <c r="A139" s="99" t="s">
        <v>54</v>
      </c>
      <c r="B139" s="103" t="s">
        <v>44</v>
      </c>
      <c r="C139" s="103" t="s">
        <v>241</v>
      </c>
      <c r="D139" s="99" t="s">
        <v>192</v>
      </c>
      <c r="E139" s="39">
        <v>1</v>
      </c>
      <c r="F139" s="39">
        <v>71</v>
      </c>
      <c r="G139" s="39" t="s">
        <v>231</v>
      </c>
      <c r="H139" s="39">
        <v>3</v>
      </c>
      <c r="I139" s="39">
        <v>220</v>
      </c>
      <c r="J139" s="39">
        <v>57</v>
      </c>
      <c r="K139" s="39">
        <v>9</v>
      </c>
      <c r="L139" s="137" t="s">
        <v>312</v>
      </c>
      <c r="M139" s="97" t="s">
        <v>301</v>
      </c>
      <c r="N139" s="98">
        <v>32</v>
      </c>
      <c r="O139" s="97">
        <v>3</v>
      </c>
      <c r="P139" s="130">
        <v>13</v>
      </c>
      <c r="Q139" s="96">
        <v>0</v>
      </c>
      <c r="R139" s="96">
        <v>0</v>
      </c>
      <c r="S139" s="98">
        <v>4</v>
      </c>
      <c r="T139" s="138">
        <v>8</v>
      </c>
    </row>
    <row r="140" spans="1:20" x14ac:dyDescent="0.45">
      <c r="A140" s="99" t="s">
        <v>54</v>
      </c>
      <c r="B140" s="103" t="s">
        <v>44</v>
      </c>
      <c r="C140" s="103" t="s">
        <v>242</v>
      </c>
      <c r="D140" s="99" t="s">
        <v>192</v>
      </c>
      <c r="E140" s="39">
        <v>1</v>
      </c>
      <c r="F140" s="39">
        <v>71</v>
      </c>
      <c r="G140" s="39" t="s">
        <v>231</v>
      </c>
      <c r="H140" s="39">
        <v>3</v>
      </c>
      <c r="I140" s="39">
        <v>310</v>
      </c>
      <c r="J140" s="39">
        <v>57</v>
      </c>
      <c r="K140" s="39">
        <v>9</v>
      </c>
      <c r="L140" s="137" t="s">
        <v>313</v>
      </c>
      <c r="M140" s="97" t="s">
        <v>215</v>
      </c>
      <c r="N140" s="98">
        <v>9</v>
      </c>
      <c r="O140" s="97">
        <v>3</v>
      </c>
      <c r="P140" s="130">
        <v>13</v>
      </c>
      <c r="Q140" s="96">
        <v>0</v>
      </c>
      <c r="R140" s="96">
        <v>0</v>
      </c>
      <c r="S140" s="98">
        <v>4</v>
      </c>
      <c r="T140" s="138">
        <v>8</v>
      </c>
    </row>
    <row r="141" spans="1:20" x14ac:dyDescent="0.45">
      <c r="A141" s="99" t="s">
        <v>54</v>
      </c>
      <c r="B141" s="103" t="s">
        <v>44</v>
      </c>
      <c r="C141" s="103" t="s">
        <v>243</v>
      </c>
      <c r="D141" s="99" t="s">
        <v>192</v>
      </c>
      <c r="E141" s="39">
        <v>1</v>
      </c>
      <c r="F141" s="39">
        <v>71</v>
      </c>
      <c r="G141" s="39" t="s">
        <v>231</v>
      </c>
      <c r="H141" s="39">
        <v>3</v>
      </c>
      <c r="I141" s="39">
        <v>120</v>
      </c>
      <c r="J141" s="39">
        <v>73</v>
      </c>
      <c r="K141" s="39">
        <v>9</v>
      </c>
      <c r="L141" s="137" t="s">
        <v>313</v>
      </c>
      <c r="M141" s="97" t="s">
        <v>295</v>
      </c>
      <c r="N141" s="98">
        <v>9</v>
      </c>
      <c r="O141" s="97">
        <v>3</v>
      </c>
      <c r="P141" s="130">
        <v>13</v>
      </c>
      <c r="Q141" s="96">
        <v>0</v>
      </c>
      <c r="R141" s="96">
        <v>0</v>
      </c>
      <c r="S141" s="98">
        <v>4</v>
      </c>
      <c r="T141" s="138">
        <v>8</v>
      </c>
    </row>
    <row r="142" spans="1:20" x14ac:dyDescent="0.45">
      <c r="A142" s="99" t="s">
        <v>54</v>
      </c>
      <c r="B142" s="103" t="s">
        <v>44</v>
      </c>
      <c r="C142" s="103" t="s">
        <v>244</v>
      </c>
      <c r="D142" s="99" t="s">
        <v>192</v>
      </c>
      <c r="E142" s="39">
        <v>1</v>
      </c>
      <c r="F142" s="39">
        <v>71</v>
      </c>
      <c r="G142" s="39" t="s">
        <v>231</v>
      </c>
      <c r="H142" s="39">
        <v>3</v>
      </c>
      <c r="I142" s="39">
        <v>310</v>
      </c>
      <c r="J142" s="39">
        <v>73</v>
      </c>
      <c r="K142" s="39">
        <v>9</v>
      </c>
      <c r="L142" s="137" t="s">
        <v>313</v>
      </c>
      <c r="M142" s="97" t="s">
        <v>296</v>
      </c>
      <c r="N142" s="98">
        <v>9</v>
      </c>
      <c r="O142" s="97">
        <v>3</v>
      </c>
      <c r="P142" s="130">
        <v>13</v>
      </c>
      <c r="Q142" s="96">
        <v>0</v>
      </c>
      <c r="R142" s="96">
        <v>0</v>
      </c>
      <c r="S142" s="98">
        <v>4</v>
      </c>
      <c r="T142" s="138">
        <v>8</v>
      </c>
    </row>
    <row r="143" spans="1:20" x14ac:dyDescent="0.45">
      <c r="A143" s="99" t="s">
        <v>54</v>
      </c>
      <c r="B143" s="103" t="s">
        <v>44</v>
      </c>
      <c r="C143" s="103" t="s">
        <v>245</v>
      </c>
      <c r="D143" s="99" t="s">
        <v>192</v>
      </c>
      <c r="E143" s="39">
        <v>1</v>
      </c>
      <c r="F143" s="39">
        <v>71</v>
      </c>
      <c r="G143" s="39" t="s">
        <v>231</v>
      </c>
      <c r="H143" s="39">
        <v>3</v>
      </c>
      <c r="I143" s="39">
        <v>510</v>
      </c>
      <c r="J143" s="39">
        <v>73</v>
      </c>
      <c r="K143" s="39">
        <v>9</v>
      </c>
      <c r="L143" s="137" t="s">
        <v>313</v>
      </c>
      <c r="M143" s="97" t="s">
        <v>297</v>
      </c>
      <c r="N143" s="98">
        <v>9</v>
      </c>
      <c r="O143" s="97">
        <v>3</v>
      </c>
      <c r="P143" s="130">
        <v>13</v>
      </c>
      <c r="Q143" s="96">
        <v>0</v>
      </c>
      <c r="R143" s="96">
        <v>0</v>
      </c>
      <c r="S143" s="98">
        <v>4</v>
      </c>
      <c r="T143" s="138">
        <v>8</v>
      </c>
    </row>
    <row r="144" spans="1:20" x14ac:dyDescent="0.45">
      <c r="A144" s="99" t="s">
        <v>56</v>
      </c>
      <c r="B144" s="103" t="s">
        <v>264</v>
      </c>
      <c r="C144" s="103" t="s">
        <v>191</v>
      </c>
      <c r="D144" s="99" t="s">
        <v>263</v>
      </c>
      <c r="E144" s="39">
        <v>3</v>
      </c>
      <c r="F144" s="39">
        <v>82</v>
      </c>
      <c r="G144" s="39" t="s">
        <v>199</v>
      </c>
      <c r="H144" s="39">
        <v>2</v>
      </c>
      <c r="I144" s="39">
        <v>110</v>
      </c>
      <c r="J144" s="39">
        <v>20</v>
      </c>
      <c r="K144" s="39">
        <v>2</v>
      </c>
      <c r="L144" s="137" t="s">
        <v>423</v>
      </c>
      <c r="M144" s="97" t="s">
        <v>215</v>
      </c>
      <c r="N144" s="98">
        <v>9</v>
      </c>
      <c r="O144" s="97">
        <v>5</v>
      </c>
      <c r="P144" s="130">
        <v>13</v>
      </c>
      <c r="Q144" s="96">
        <v>0</v>
      </c>
      <c r="R144" s="96">
        <v>0</v>
      </c>
      <c r="S144" s="98">
        <v>0</v>
      </c>
      <c r="T144" s="138">
        <v>1</v>
      </c>
    </row>
    <row r="145" spans="1:20" x14ac:dyDescent="0.45">
      <c r="A145" s="99" t="s">
        <v>56</v>
      </c>
      <c r="B145" s="103" t="s">
        <v>264</v>
      </c>
      <c r="C145" s="103" t="s">
        <v>201</v>
      </c>
      <c r="D145" s="99" t="s">
        <v>263</v>
      </c>
      <c r="E145" s="39">
        <v>3</v>
      </c>
      <c r="F145" s="39">
        <v>82</v>
      </c>
      <c r="G145" s="39" t="s">
        <v>199</v>
      </c>
      <c r="H145" s="39">
        <v>2</v>
      </c>
      <c r="I145" s="39">
        <v>120</v>
      </c>
      <c r="J145" s="39">
        <v>20</v>
      </c>
      <c r="K145" s="39">
        <v>2</v>
      </c>
      <c r="L145" s="137" t="s">
        <v>423</v>
      </c>
      <c r="M145" s="97" t="s">
        <v>295</v>
      </c>
      <c r="N145" s="98">
        <v>9</v>
      </c>
      <c r="O145" s="97">
        <v>5</v>
      </c>
      <c r="P145" s="130">
        <v>13</v>
      </c>
      <c r="Q145" s="96">
        <v>0</v>
      </c>
      <c r="R145" s="96">
        <v>0</v>
      </c>
      <c r="S145" s="98">
        <v>0</v>
      </c>
      <c r="T145" s="138">
        <v>1</v>
      </c>
    </row>
    <row r="146" spans="1:20" x14ac:dyDescent="0.45">
      <c r="A146" s="99" t="s">
        <v>56</v>
      </c>
      <c r="B146" s="103" t="s">
        <v>264</v>
      </c>
      <c r="C146" s="103" t="s">
        <v>202</v>
      </c>
      <c r="D146" s="99" t="s">
        <v>263</v>
      </c>
      <c r="E146" s="39">
        <v>3</v>
      </c>
      <c r="F146" s="39">
        <v>82</v>
      </c>
      <c r="G146" s="39" t="s">
        <v>199</v>
      </c>
      <c r="H146" s="39">
        <v>2</v>
      </c>
      <c r="I146" s="39">
        <v>300</v>
      </c>
      <c r="J146" s="39">
        <v>20</v>
      </c>
      <c r="K146" s="39">
        <v>2</v>
      </c>
      <c r="L146" s="137" t="s">
        <v>423</v>
      </c>
      <c r="M146" s="97" t="s">
        <v>296</v>
      </c>
      <c r="N146" s="98">
        <v>9</v>
      </c>
      <c r="O146" s="97">
        <v>5</v>
      </c>
      <c r="P146" s="130">
        <v>13</v>
      </c>
      <c r="Q146" s="96">
        <v>0</v>
      </c>
      <c r="R146" s="96">
        <v>0</v>
      </c>
      <c r="S146" s="98">
        <v>0</v>
      </c>
      <c r="T146" s="138">
        <v>1</v>
      </c>
    </row>
    <row r="147" spans="1:20" x14ac:dyDescent="0.45">
      <c r="A147" s="99" t="s">
        <v>56</v>
      </c>
      <c r="B147" s="103" t="s">
        <v>264</v>
      </c>
      <c r="C147" s="103" t="s">
        <v>197</v>
      </c>
      <c r="D147" s="99" t="s">
        <v>263</v>
      </c>
      <c r="E147" s="39">
        <v>3</v>
      </c>
      <c r="F147" s="39">
        <v>82</v>
      </c>
      <c r="G147" s="39" t="s">
        <v>199</v>
      </c>
      <c r="H147" s="39">
        <v>2</v>
      </c>
      <c r="I147" s="39">
        <v>500</v>
      </c>
      <c r="J147" s="39">
        <v>20</v>
      </c>
      <c r="K147" s="39">
        <v>2</v>
      </c>
      <c r="L147" s="137" t="s">
        <v>423</v>
      </c>
      <c r="M147" s="97" t="s">
        <v>297</v>
      </c>
      <c r="N147" s="98">
        <v>9</v>
      </c>
      <c r="O147" s="97">
        <v>5</v>
      </c>
      <c r="P147" s="130">
        <v>13</v>
      </c>
      <c r="Q147" s="96">
        <v>0</v>
      </c>
      <c r="R147" s="96">
        <v>0</v>
      </c>
      <c r="S147" s="98">
        <v>0</v>
      </c>
      <c r="T147" s="138">
        <v>1</v>
      </c>
    </row>
    <row r="148" spans="1:20" x14ac:dyDescent="0.45">
      <c r="A148" s="99" t="s">
        <v>56</v>
      </c>
      <c r="B148" s="103" t="s">
        <v>264</v>
      </c>
      <c r="C148" s="103" t="s">
        <v>203</v>
      </c>
      <c r="D148" s="99" t="s">
        <v>263</v>
      </c>
      <c r="E148" s="39">
        <v>3</v>
      </c>
      <c r="F148" s="39">
        <v>82</v>
      </c>
      <c r="G148" s="39" t="s">
        <v>199</v>
      </c>
      <c r="H148" s="39">
        <v>2</v>
      </c>
      <c r="I148" s="39">
        <v>220</v>
      </c>
      <c r="J148" s="39">
        <v>20</v>
      </c>
      <c r="K148" s="39">
        <v>2</v>
      </c>
      <c r="L148" s="137" t="s">
        <v>423</v>
      </c>
      <c r="M148" s="97" t="s">
        <v>301</v>
      </c>
      <c r="N148" s="98">
        <v>9</v>
      </c>
      <c r="O148" s="97">
        <v>5</v>
      </c>
      <c r="P148" s="130">
        <v>13</v>
      </c>
      <c r="Q148" s="96">
        <v>0</v>
      </c>
      <c r="R148" s="96">
        <v>0</v>
      </c>
      <c r="S148" s="98">
        <v>0</v>
      </c>
      <c r="T148" s="138">
        <v>1</v>
      </c>
    </row>
    <row r="149" spans="1:20" x14ac:dyDescent="0.45">
      <c r="A149" s="99" t="s">
        <v>56</v>
      </c>
      <c r="B149" s="103" t="s">
        <v>264</v>
      </c>
      <c r="C149" s="103" t="s">
        <v>212</v>
      </c>
      <c r="D149" s="99" t="s">
        <v>263</v>
      </c>
      <c r="E149" s="39">
        <v>3</v>
      </c>
      <c r="F149" s="39">
        <v>82</v>
      </c>
      <c r="G149" s="39" t="s">
        <v>199</v>
      </c>
      <c r="H149" s="39">
        <v>2</v>
      </c>
      <c r="I149" s="39">
        <v>280</v>
      </c>
      <c r="J149" s="39">
        <v>20</v>
      </c>
      <c r="K149" s="39">
        <v>2</v>
      </c>
      <c r="L149" s="137" t="s">
        <v>423</v>
      </c>
      <c r="M149" s="97" t="s">
        <v>215</v>
      </c>
      <c r="N149" s="98">
        <v>30</v>
      </c>
      <c r="O149" s="97">
        <v>5</v>
      </c>
      <c r="P149" s="130">
        <v>13</v>
      </c>
      <c r="Q149" s="96">
        <v>0</v>
      </c>
      <c r="R149" s="96">
        <v>0</v>
      </c>
      <c r="S149" s="98">
        <v>0</v>
      </c>
      <c r="T149" s="138">
        <v>1</v>
      </c>
    </row>
    <row r="150" spans="1:20" x14ac:dyDescent="0.45">
      <c r="A150" s="99" t="s">
        <v>56</v>
      </c>
      <c r="B150" s="103" t="s">
        <v>264</v>
      </c>
      <c r="C150" s="103" t="s">
        <v>204</v>
      </c>
      <c r="D150" s="99" t="s">
        <v>263</v>
      </c>
      <c r="E150" s="39">
        <v>3</v>
      </c>
      <c r="F150" s="39">
        <v>82</v>
      </c>
      <c r="G150" s="39" t="s">
        <v>199</v>
      </c>
      <c r="H150" s="39">
        <v>2</v>
      </c>
      <c r="I150" s="39">
        <v>310</v>
      </c>
      <c r="J150" s="39">
        <v>20</v>
      </c>
      <c r="K150" s="39">
        <v>2</v>
      </c>
      <c r="L150" s="137" t="s">
        <v>423</v>
      </c>
      <c r="M150" s="97" t="s">
        <v>295</v>
      </c>
      <c r="N150" s="98">
        <v>30</v>
      </c>
      <c r="O150" s="97">
        <v>5</v>
      </c>
      <c r="P150" s="130">
        <v>13</v>
      </c>
      <c r="Q150" s="96">
        <v>0</v>
      </c>
      <c r="R150" s="96">
        <v>0</v>
      </c>
      <c r="S150" s="98">
        <v>0</v>
      </c>
      <c r="T150" s="138">
        <v>1</v>
      </c>
    </row>
    <row r="151" spans="1:20" x14ac:dyDescent="0.45">
      <c r="A151" s="99" t="s">
        <v>56</v>
      </c>
      <c r="B151" s="103" t="s">
        <v>264</v>
      </c>
      <c r="C151" s="103" t="s">
        <v>205</v>
      </c>
      <c r="D151" s="99" t="s">
        <v>263</v>
      </c>
      <c r="E151" s="39">
        <v>3</v>
      </c>
      <c r="F151" s="39">
        <v>82</v>
      </c>
      <c r="G151" s="39" t="s">
        <v>199</v>
      </c>
      <c r="H151" s="39">
        <v>2</v>
      </c>
      <c r="I151" s="39">
        <v>400</v>
      </c>
      <c r="J151" s="39">
        <v>20</v>
      </c>
      <c r="K151" s="39">
        <v>2</v>
      </c>
      <c r="L151" s="137" t="s">
        <v>423</v>
      </c>
      <c r="M151" s="97" t="s">
        <v>296</v>
      </c>
      <c r="N151" s="98">
        <v>30</v>
      </c>
      <c r="O151" s="97">
        <v>5</v>
      </c>
      <c r="P151" s="130">
        <v>13</v>
      </c>
      <c r="Q151" s="96">
        <v>0</v>
      </c>
      <c r="R151" s="96">
        <v>0</v>
      </c>
      <c r="S151" s="98">
        <v>0</v>
      </c>
      <c r="T151" s="138">
        <v>1</v>
      </c>
    </row>
    <row r="152" spans="1:20" x14ac:dyDescent="0.45">
      <c r="A152" s="99" t="s">
        <v>56</v>
      </c>
      <c r="B152" s="103" t="s">
        <v>264</v>
      </c>
      <c r="C152" s="103" t="s">
        <v>206</v>
      </c>
      <c r="D152" s="99" t="s">
        <v>263</v>
      </c>
      <c r="E152" s="39">
        <v>3</v>
      </c>
      <c r="F152" s="39">
        <v>82</v>
      </c>
      <c r="G152" s="39" t="s">
        <v>199</v>
      </c>
      <c r="H152" s="39">
        <v>2</v>
      </c>
      <c r="I152" s="39">
        <v>410</v>
      </c>
      <c r="J152" s="39">
        <v>20</v>
      </c>
      <c r="K152" s="39">
        <v>2</v>
      </c>
      <c r="L152" s="137" t="s">
        <v>423</v>
      </c>
      <c r="M152" s="97" t="s">
        <v>297</v>
      </c>
      <c r="N152" s="98">
        <v>30</v>
      </c>
      <c r="O152" s="97">
        <v>5</v>
      </c>
      <c r="P152" s="130">
        <v>13</v>
      </c>
      <c r="Q152" s="96">
        <v>0</v>
      </c>
      <c r="R152" s="96">
        <v>0</v>
      </c>
      <c r="S152" s="98">
        <v>0</v>
      </c>
      <c r="T152" s="138">
        <v>1</v>
      </c>
    </row>
    <row r="153" spans="1:20" x14ac:dyDescent="0.45">
      <c r="A153" s="99" t="s">
        <v>56</v>
      </c>
      <c r="B153" s="103" t="s">
        <v>264</v>
      </c>
      <c r="C153" s="103" t="s">
        <v>207</v>
      </c>
      <c r="D153" s="99" t="s">
        <v>263</v>
      </c>
      <c r="E153" s="39">
        <v>3</v>
      </c>
      <c r="F153" s="39">
        <v>82</v>
      </c>
      <c r="G153" s="39" t="s">
        <v>199</v>
      </c>
      <c r="H153" s="39">
        <v>2</v>
      </c>
      <c r="I153" s="39">
        <v>420</v>
      </c>
      <c r="J153" s="39">
        <v>20</v>
      </c>
      <c r="K153" s="39">
        <v>2</v>
      </c>
      <c r="L153" s="137" t="s">
        <v>423</v>
      </c>
      <c r="M153" s="97" t="s">
        <v>301</v>
      </c>
      <c r="N153" s="98">
        <v>30</v>
      </c>
      <c r="O153" s="97">
        <v>5</v>
      </c>
      <c r="P153" s="130">
        <v>13</v>
      </c>
      <c r="Q153" s="96">
        <v>0</v>
      </c>
      <c r="R153" s="96">
        <v>0</v>
      </c>
      <c r="S153" s="98">
        <v>0</v>
      </c>
      <c r="T153" s="138">
        <v>1</v>
      </c>
    </row>
    <row r="154" spans="1:20" x14ac:dyDescent="0.45">
      <c r="A154" s="99" t="s">
        <v>56</v>
      </c>
      <c r="B154" s="103" t="s">
        <v>264</v>
      </c>
      <c r="C154" s="103" t="s">
        <v>208</v>
      </c>
      <c r="D154" s="99" t="s">
        <v>263</v>
      </c>
      <c r="E154" s="39">
        <v>3</v>
      </c>
      <c r="F154" s="39">
        <v>82</v>
      </c>
      <c r="G154" s="39" t="s">
        <v>199</v>
      </c>
      <c r="H154" s="39">
        <v>2</v>
      </c>
      <c r="I154" s="39">
        <v>430</v>
      </c>
      <c r="J154" s="39">
        <v>20</v>
      </c>
      <c r="K154" s="39">
        <v>2</v>
      </c>
      <c r="L154" s="137" t="s">
        <v>424</v>
      </c>
      <c r="M154" s="97" t="s">
        <v>215</v>
      </c>
      <c r="N154" s="98">
        <v>9</v>
      </c>
      <c r="O154" s="97">
        <v>5</v>
      </c>
      <c r="P154" s="130">
        <v>13</v>
      </c>
      <c r="Q154" s="96">
        <v>0</v>
      </c>
      <c r="R154" s="96">
        <v>0</v>
      </c>
      <c r="S154" s="98">
        <v>0</v>
      </c>
      <c r="T154" s="138">
        <v>1</v>
      </c>
    </row>
    <row r="155" spans="1:20" x14ac:dyDescent="0.45">
      <c r="A155" s="99" t="s">
        <v>56</v>
      </c>
      <c r="B155" s="103" t="s">
        <v>264</v>
      </c>
      <c r="C155" s="103" t="s">
        <v>209</v>
      </c>
      <c r="D155" s="99" t="s">
        <v>263</v>
      </c>
      <c r="E155" s="39">
        <v>3</v>
      </c>
      <c r="F155" s="39">
        <v>82</v>
      </c>
      <c r="G155" s="39" t="s">
        <v>199</v>
      </c>
      <c r="H155" s="39">
        <v>2</v>
      </c>
      <c r="I155" s="39">
        <v>440</v>
      </c>
      <c r="J155" s="39">
        <v>20</v>
      </c>
      <c r="K155" s="39">
        <v>2</v>
      </c>
      <c r="L155" s="137" t="s">
        <v>424</v>
      </c>
      <c r="M155" s="97" t="s">
        <v>295</v>
      </c>
      <c r="N155" s="98">
        <v>9</v>
      </c>
      <c r="O155" s="97">
        <v>5</v>
      </c>
      <c r="P155" s="130">
        <v>13</v>
      </c>
      <c r="Q155" s="96">
        <v>0</v>
      </c>
      <c r="R155" s="96">
        <v>0</v>
      </c>
      <c r="S155" s="98">
        <v>0</v>
      </c>
      <c r="T155" s="138">
        <v>1</v>
      </c>
    </row>
    <row r="156" spans="1:20" x14ac:dyDescent="0.45">
      <c r="A156" s="99" t="s">
        <v>56</v>
      </c>
      <c r="B156" s="103" t="s">
        <v>264</v>
      </c>
      <c r="C156" s="103" t="s">
        <v>213</v>
      </c>
      <c r="D156" s="99" t="s">
        <v>263</v>
      </c>
      <c r="E156" s="39">
        <v>3</v>
      </c>
      <c r="F156" s="39">
        <v>82</v>
      </c>
      <c r="G156" s="39" t="s">
        <v>199</v>
      </c>
      <c r="H156" s="39">
        <v>2</v>
      </c>
      <c r="I156" s="39">
        <v>480</v>
      </c>
      <c r="J156" s="39">
        <v>20</v>
      </c>
      <c r="K156" s="39">
        <v>2</v>
      </c>
      <c r="L156" s="137" t="s">
        <v>424</v>
      </c>
      <c r="M156" s="97" t="s">
        <v>296</v>
      </c>
      <c r="N156" s="98">
        <v>9</v>
      </c>
      <c r="O156" s="97">
        <v>5</v>
      </c>
      <c r="P156" s="130">
        <v>13</v>
      </c>
      <c r="Q156" s="96">
        <v>0</v>
      </c>
      <c r="R156" s="96">
        <v>0</v>
      </c>
      <c r="S156" s="98">
        <v>0</v>
      </c>
      <c r="T156" s="138">
        <v>1</v>
      </c>
    </row>
    <row r="157" spans="1:20" x14ac:dyDescent="0.45">
      <c r="A157" s="99" t="s">
        <v>56</v>
      </c>
      <c r="B157" s="103" t="s">
        <v>264</v>
      </c>
      <c r="C157" s="103" t="s">
        <v>198</v>
      </c>
      <c r="D157" s="99" t="s">
        <v>263</v>
      </c>
      <c r="E157" s="39">
        <v>3</v>
      </c>
      <c r="F157" s="39">
        <v>82</v>
      </c>
      <c r="G157" s="39" t="s">
        <v>199</v>
      </c>
      <c r="H157" s="39">
        <v>2</v>
      </c>
      <c r="I157" s="39">
        <v>900</v>
      </c>
      <c r="J157" s="39">
        <v>20</v>
      </c>
      <c r="K157" s="39">
        <v>2</v>
      </c>
      <c r="L157" s="137" t="s">
        <v>424</v>
      </c>
      <c r="M157" s="97" t="s">
        <v>297</v>
      </c>
      <c r="N157" s="98">
        <v>9</v>
      </c>
      <c r="O157" s="97">
        <v>5</v>
      </c>
      <c r="P157" s="130">
        <v>13</v>
      </c>
      <c r="Q157" s="96">
        <v>0</v>
      </c>
      <c r="R157" s="96">
        <v>0</v>
      </c>
      <c r="S157" s="98">
        <v>0</v>
      </c>
      <c r="T157" s="138">
        <v>1</v>
      </c>
    </row>
    <row r="158" spans="1:20" x14ac:dyDescent="0.45">
      <c r="A158" s="107" t="s">
        <v>56</v>
      </c>
      <c r="B158" s="109" t="s">
        <v>264</v>
      </c>
      <c r="C158" s="109" t="s">
        <v>211</v>
      </c>
      <c r="D158" s="107" t="s">
        <v>263</v>
      </c>
      <c r="E158" s="47">
        <v>3</v>
      </c>
      <c r="F158" s="47">
        <v>82</v>
      </c>
      <c r="G158" s="47" t="s">
        <v>199</v>
      </c>
      <c r="H158" s="47">
        <v>2</v>
      </c>
      <c r="I158" s="47">
        <v>170</v>
      </c>
      <c r="J158" s="47">
        <v>20</v>
      </c>
      <c r="K158" s="47">
        <v>2</v>
      </c>
      <c r="L158" s="140"/>
      <c r="M158" s="111"/>
      <c r="N158" s="106"/>
      <c r="O158" s="111">
        <v>0</v>
      </c>
      <c r="P158" s="145">
        <v>0</v>
      </c>
      <c r="Q158" s="110">
        <v>0</v>
      </c>
      <c r="R158" s="110">
        <v>0</v>
      </c>
      <c r="S158" s="106">
        <v>0</v>
      </c>
      <c r="T158" s="144">
        <v>0</v>
      </c>
    </row>
    <row r="159" spans="1:20" x14ac:dyDescent="0.45">
      <c r="A159" s="107" t="s">
        <v>56</v>
      </c>
      <c r="B159" s="109" t="s">
        <v>264</v>
      </c>
      <c r="C159" s="109" t="s">
        <v>265</v>
      </c>
      <c r="D159" s="107" t="s">
        <v>263</v>
      </c>
      <c r="E159" s="47">
        <v>3</v>
      </c>
      <c r="F159" s="47">
        <v>82</v>
      </c>
      <c r="G159" s="47" t="s">
        <v>199</v>
      </c>
      <c r="H159" s="47">
        <v>2</v>
      </c>
      <c r="I159" s="47">
        <v>190</v>
      </c>
      <c r="J159" s="47">
        <v>20</v>
      </c>
      <c r="K159" s="47">
        <v>2</v>
      </c>
      <c r="L159" s="140"/>
      <c r="M159" s="111"/>
      <c r="N159" s="106"/>
      <c r="O159" s="111">
        <v>0</v>
      </c>
      <c r="P159" s="145">
        <v>0</v>
      </c>
      <c r="Q159" s="110">
        <v>0</v>
      </c>
      <c r="R159" s="110">
        <v>0</v>
      </c>
      <c r="S159" s="106">
        <v>0</v>
      </c>
      <c r="T159" s="144">
        <v>0</v>
      </c>
    </row>
    <row r="160" spans="1:20" x14ac:dyDescent="0.45">
      <c r="A160" s="107" t="s">
        <v>56</v>
      </c>
      <c r="B160" s="109" t="s">
        <v>264</v>
      </c>
      <c r="C160" s="109" t="s">
        <v>266</v>
      </c>
      <c r="D160" s="107" t="s">
        <v>263</v>
      </c>
      <c r="E160" s="47">
        <v>3</v>
      </c>
      <c r="F160" s="47">
        <v>82</v>
      </c>
      <c r="G160" s="47" t="s">
        <v>199</v>
      </c>
      <c r="H160" s="47">
        <v>2</v>
      </c>
      <c r="I160" s="47">
        <v>200</v>
      </c>
      <c r="J160" s="47">
        <v>20</v>
      </c>
      <c r="K160" s="47">
        <v>2</v>
      </c>
      <c r="L160" s="140"/>
      <c r="M160" s="111"/>
      <c r="N160" s="106"/>
      <c r="O160" s="111">
        <v>0</v>
      </c>
      <c r="P160" s="145">
        <v>0</v>
      </c>
      <c r="Q160" s="110">
        <v>0</v>
      </c>
      <c r="R160" s="110">
        <v>0</v>
      </c>
      <c r="S160" s="106">
        <v>0</v>
      </c>
      <c r="T160" s="144">
        <v>0</v>
      </c>
    </row>
    <row r="161" spans="1:20" x14ac:dyDescent="0.45">
      <c r="A161" s="107" t="s">
        <v>56</v>
      </c>
      <c r="B161" s="109" t="s">
        <v>264</v>
      </c>
      <c r="C161" s="109" t="s">
        <v>267</v>
      </c>
      <c r="D161" s="107" t="s">
        <v>263</v>
      </c>
      <c r="E161" s="47">
        <v>3</v>
      </c>
      <c r="F161" s="47">
        <v>82</v>
      </c>
      <c r="G161" s="47" t="s">
        <v>199</v>
      </c>
      <c r="H161" s="47">
        <v>2</v>
      </c>
      <c r="I161" s="47">
        <v>210</v>
      </c>
      <c r="J161" s="47">
        <v>20</v>
      </c>
      <c r="K161" s="47">
        <v>2</v>
      </c>
      <c r="L161" s="140"/>
      <c r="M161" s="111"/>
      <c r="N161" s="106"/>
      <c r="O161" s="111">
        <v>0</v>
      </c>
      <c r="P161" s="145">
        <v>0</v>
      </c>
      <c r="Q161" s="110">
        <v>0</v>
      </c>
      <c r="R161" s="110">
        <v>0</v>
      </c>
      <c r="S161" s="106">
        <v>0</v>
      </c>
      <c r="T161" s="144">
        <v>0</v>
      </c>
    </row>
    <row r="162" spans="1:20" x14ac:dyDescent="0.45">
      <c r="A162" s="107" t="s">
        <v>56</v>
      </c>
      <c r="B162" s="109" t="s">
        <v>264</v>
      </c>
      <c r="C162" s="109" t="s">
        <v>268</v>
      </c>
      <c r="D162" s="107" t="s">
        <v>263</v>
      </c>
      <c r="E162" s="47">
        <v>3</v>
      </c>
      <c r="F162" s="47">
        <v>82</v>
      </c>
      <c r="G162" s="47" t="s">
        <v>199</v>
      </c>
      <c r="H162" s="47">
        <v>2</v>
      </c>
      <c r="I162" s="47">
        <v>290</v>
      </c>
      <c r="J162" s="47">
        <v>20</v>
      </c>
      <c r="K162" s="47">
        <v>2</v>
      </c>
      <c r="L162" s="140"/>
      <c r="M162" s="111"/>
      <c r="N162" s="106"/>
      <c r="O162" s="111">
        <v>0</v>
      </c>
      <c r="P162" s="145">
        <v>0</v>
      </c>
      <c r="Q162" s="110">
        <v>0</v>
      </c>
      <c r="R162" s="110">
        <v>0</v>
      </c>
      <c r="S162" s="106">
        <v>0</v>
      </c>
      <c r="T162" s="144">
        <v>0</v>
      </c>
    </row>
    <row r="163" spans="1:20" x14ac:dyDescent="0.45">
      <c r="A163" s="107" t="s">
        <v>56</v>
      </c>
      <c r="B163" s="109" t="s">
        <v>264</v>
      </c>
      <c r="C163" s="109" t="s">
        <v>269</v>
      </c>
      <c r="D163" s="107" t="s">
        <v>263</v>
      </c>
      <c r="E163" s="47">
        <v>3</v>
      </c>
      <c r="F163" s="47">
        <v>82</v>
      </c>
      <c r="G163" s="47" t="s">
        <v>199</v>
      </c>
      <c r="H163" s="47">
        <v>2</v>
      </c>
      <c r="I163" s="47">
        <v>390</v>
      </c>
      <c r="J163" s="47">
        <v>20</v>
      </c>
      <c r="K163" s="47">
        <v>2</v>
      </c>
      <c r="L163" s="140"/>
      <c r="M163" s="111"/>
      <c r="N163" s="106"/>
      <c r="O163" s="111">
        <v>0</v>
      </c>
      <c r="P163" s="145">
        <v>0</v>
      </c>
      <c r="Q163" s="110">
        <v>0</v>
      </c>
      <c r="R163" s="110">
        <v>0</v>
      </c>
      <c r="S163" s="106">
        <v>0</v>
      </c>
      <c r="T163" s="144">
        <v>0</v>
      </c>
    </row>
    <row r="164" spans="1:20" x14ac:dyDescent="0.45">
      <c r="A164" s="107" t="s">
        <v>56</v>
      </c>
      <c r="B164" s="109" t="s">
        <v>264</v>
      </c>
      <c r="C164" s="109" t="s">
        <v>270</v>
      </c>
      <c r="D164" s="107" t="s">
        <v>263</v>
      </c>
      <c r="E164" s="47">
        <v>3</v>
      </c>
      <c r="F164" s="47">
        <v>82</v>
      </c>
      <c r="G164" s="47" t="s">
        <v>199</v>
      </c>
      <c r="H164" s="47">
        <v>2</v>
      </c>
      <c r="I164" s="47">
        <v>490</v>
      </c>
      <c r="J164" s="47">
        <v>20</v>
      </c>
      <c r="K164" s="47">
        <v>2</v>
      </c>
      <c r="L164" s="140"/>
      <c r="M164" s="111"/>
      <c r="N164" s="106"/>
      <c r="O164" s="111">
        <v>0</v>
      </c>
      <c r="P164" s="145">
        <v>0</v>
      </c>
      <c r="Q164" s="110">
        <v>0</v>
      </c>
      <c r="R164" s="110">
        <v>0</v>
      </c>
      <c r="S164" s="106">
        <v>0</v>
      </c>
      <c r="T164" s="144">
        <v>0</v>
      </c>
    </row>
    <row r="165" spans="1:20" x14ac:dyDescent="0.45">
      <c r="A165" s="99" t="s">
        <v>56</v>
      </c>
      <c r="B165" s="103" t="s">
        <v>210</v>
      </c>
      <c r="C165" s="103" t="s">
        <v>191</v>
      </c>
      <c r="D165" s="99" t="s">
        <v>192</v>
      </c>
      <c r="E165" s="39">
        <v>3</v>
      </c>
      <c r="F165" s="39">
        <v>81</v>
      </c>
      <c r="G165" s="39" t="s">
        <v>199</v>
      </c>
      <c r="H165" s="39">
        <v>2</v>
      </c>
      <c r="I165" s="39">
        <v>110</v>
      </c>
      <c r="J165" s="39">
        <v>20</v>
      </c>
      <c r="K165" s="39">
        <v>4</v>
      </c>
      <c r="L165" s="137" t="s">
        <v>409</v>
      </c>
      <c r="M165" s="97" t="s">
        <v>215</v>
      </c>
      <c r="N165" s="98">
        <v>9</v>
      </c>
      <c r="O165" s="97">
        <v>5</v>
      </c>
      <c r="P165" s="130">
        <v>13</v>
      </c>
      <c r="Q165" s="96">
        <v>0</v>
      </c>
      <c r="R165" s="96">
        <v>12</v>
      </c>
      <c r="S165" s="98">
        <v>0</v>
      </c>
      <c r="T165" s="138">
        <v>2</v>
      </c>
    </row>
    <row r="166" spans="1:20" x14ac:dyDescent="0.45">
      <c r="A166" s="99" t="s">
        <v>56</v>
      </c>
      <c r="B166" s="103" t="s">
        <v>210</v>
      </c>
      <c r="C166" s="103" t="s">
        <v>201</v>
      </c>
      <c r="D166" s="99" t="s">
        <v>192</v>
      </c>
      <c r="E166" s="39">
        <v>3</v>
      </c>
      <c r="F166" s="39">
        <v>81</v>
      </c>
      <c r="G166" s="39" t="s">
        <v>199</v>
      </c>
      <c r="H166" s="39">
        <v>2</v>
      </c>
      <c r="I166" s="39">
        <v>120</v>
      </c>
      <c r="J166" s="39">
        <v>20</v>
      </c>
      <c r="K166" s="39">
        <v>4</v>
      </c>
      <c r="L166" s="137" t="s">
        <v>409</v>
      </c>
      <c r="M166" s="97" t="s">
        <v>295</v>
      </c>
      <c r="N166" s="98">
        <v>9</v>
      </c>
      <c r="O166" s="97">
        <v>5</v>
      </c>
      <c r="P166" s="130">
        <v>13</v>
      </c>
      <c r="Q166" s="96">
        <v>0</v>
      </c>
      <c r="R166" s="96">
        <v>12</v>
      </c>
      <c r="S166" s="98">
        <v>0</v>
      </c>
      <c r="T166" s="138">
        <v>2</v>
      </c>
    </row>
    <row r="167" spans="1:20" x14ac:dyDescent="0.45">
      <c r="A167" s="99" t="s">
        <v>56</v>
      </c>
      <c r="B167" s="103" t="s">
        <v>210</v>
      </c>
      <c r="C167" s="103" t="s">
        <v>202</v>
      </c>
      <c r="D167" s="99" t="s">
        <v>192</v>
      </c>
      <c r="E167" s="39">
        <v>3</v>
      </c>
      <c r="F167" s="39">
        <v>81</v>
      </c>
      <c r="G167" s="39" t="s">
        <v>199</v>
      </c>
      <c r="H167" s="39">
        <v>2</v>
      </c>
      <c r="I167" s="39">
        <v>300</v>
      </c>
      <c r="J167" s="39">
        <v>20</v>
      </c>
      <c r="K167" s="39">
        <v>4</v>
      </c>
      <c r="L167" s="137" t="s">
        <v>409</v>
      </c>
      <c r="M167" s="97" t="s">
        <v>296</v>
      </c>
      <c r="N167" s="98">
        <v>9</v>
      </c>
      <c r="O167" s="97">
        <v>5</v>
      </c>
      <c r="P167" s="130">
        <v>13</v>
      </c>
      <c r="Q167" s="96">
        <v>0</v>
      </c>
      <c r="R167" s="96">
        <v>12</v>
      </c>
      <c r="S167" s="98">
        <v>0</v>
      </c>
      <c r="T167" s="138">
        <v>2</v>
      </c>
    </row>
    <row r="168" spans="1:20" x14ac:dyDescent="0.45">
      <c r="A168" s="99" t="s">
        <v>56</v>
      </c>
      <c r="B168" s="103" t="s">
        <v>210</v>
      </c>
      <c r="C168" s="103" t="s">
        <v>197</v>
      </c>
      <c r="D168" s="99" t="s">
        <v>192</v>
      </c>
      <c r="E168" s="39">
        <v>3</v>
      </c>
      <c r="F168" s="39">
        <v>81</v>
      </c>
      <c r="G168" s="39" t="s">
        <v>199</v>
      </c>
      <c r="H168" s="39">
        <v>2</v>
      </c>
      <c r="I168" s="39">
        <v>500</v>
      </c>
      <c r="J168" s="39">
        <v>20</v>
      </c>
      <c r="K168" s="39">
        <v>4</v>
      </c>
      <c r="L168" s="137" t="s">
        <v>409</v>
      </c>
      <c r="M168" s="97" t="s">
        <v>297</v>
      </c>
      <c r="N168" s="98">
        <v>9</v>
      </c>
      <c r="O168" s="97">
        <v>5</v>
      </c>
      <c r="P168" s="130">
        <v>13</v>
      </c>
      <c r="Q168" s="96">
        <v>0</v>
      </c>
      <c r="R168" s="96">
        <v>12</v>
      </c>
      <c r="S168" s="98">
        <v>0</v>
      </c>
      <c r="T168" s="138">
        <v>2</v>
      </c>
    </row>
    <row r="169" spans="1:20" x14ac:dyDescent="0.45">
      <c r="A169" s="99" t="s">
        <v>56</v>
      </c>
      <c r="B169" s="103" t="s">
        <v>210</v>
      </c>
      <c r="C169" s="103" t="s">
        <v>203</v>
      </c>
      <c r="D169" s="99" t="s">
        <v>192</v>
      </c>
      <c r="E169" s="39">
        <v>3</v>
      </c>
      <c r="F169" s="39">
        <v>81</v>
      </c>
      <c r="G169" s="39" t="s">
        <v>199</v>
      </c>
      <c r="H169" s="39">
        <v>2</v>
      </c>
      <c r="I169" s="39">
        <v>220</v>
      </c>
      <c r="J169" s="39">
        <v>20</v>
      </c>
      <c r="K169" s="39">
        <v>4</v>
      </c>
      <c r="L169" s="137" t="s">
        <v>409</v>
      </c>
      <c r="M169" s="97" t="s">
        <v>301</v>
      </c>
      <c r="N169" s="98">
        <v>9</v>
      </c>
      <c r="O169" s="97">
        <v>5</v>
      </c>
      <c r="P169" s="130">
        <v>13</v>
      </c>
      <c r="Q169" s="96">
        <v>0</v>
      </c>
      <c r="R169" s="96">
        <v>12</v>
      </c>
      <c r="S169" s="98">
        <v>0</v>
      </c>
      <c r="T169" s="138">
        <v>2</v>
      </c>
    </row>
    <row r="170" spans="1:20" x14ac:dyDescent="0.45">
      <c r="A170" s="99" t="s">
        <v>56</v>
      </c>
      <c r="B170" s="103" t="s">
        <v>210</v>
      </c>
      <c r="C170" s="103" t="s">
        <v>212</v>
      </c>
      <c r="D170" s="99" t="s">
        <v>192</v>
      </c>
      <c r="E170" s="39">
        <v>3</v>
      </c>
      <c r="F170" s="39">
        <v>81</v>
      </c>
      <c r="G170" s="39" t="s">
        <v>199</v>
      </c>
      <c r="H170" s="39">
        <v>2</v>
      </c>
      <c r="I170" s="39">
        <v>280</v>
      </c>
      <c r="J170" s="39">
        <v>20</v>
      </c>
      <c r="K170" s="39">
        <v>4</v>
      </c>
      <c r="L170" s="137" t="s">
        <v>410</v>
      </c>
      <c r="M170" s="97" t="s">
        <v>215</v>
      </c>
      <c r="N170" s="98">
        <v>9</v>
      </c>
      <c r="O170" s="97">
        <v>5</v>
      </c>
      <c r="P170" s="130">
        <v>13</v>
      </c>
      <c r="Q170" s="96">
        <v>0</v>
      </c>
      <c r="R170" s="96">
        <v>12</v>
      </c>
      <c r="S170" s="98">
        <v>0</v>
      </c>
      <c r="T170" s="138">
        <v>2</v>
      </c>
    </row>
    <row r="171" spans="1:20" x14ac:dyDescent="0.45">
      <c r="A171" s="99" t="s">
        <v>56</v>
      </c>
      <c r="B171" s="103" t="s">
        <v>210</v>
      </c>
      <c r="C171" s="103" t="s">
        <v>204</v>
      </c>
      <c r="D171" s="99" t="s">
        <v>192</v>
      </c>
      <c r="E171" s="39">
        <v>3</v>
      </c>
      <c r="F171" s="39">
        <v>81</v>
      </c>
      <c r="G171" s="39" t="s">
        <v>199</v>
      </c>
      <c r="H171" s="39">
        <v>2</v>
      </c>
      <c r="I171" s="39">
        <v>310</v>
      </c>
      <c r="J171" s="39">
        <v>20</v>
      </c>
      <c r="K171" s="39">
        <v>4</v>
      </c>
      <c r="L171" s="137" t="s">
        <v>410</v>
      </c>
      <c r="M171" s="97" t="s">
        <v>295</v>
      </c>
      <c r="N171" s="98">
        <v>9</v>
      </c>
      <c r="O171" s="97">
        <v>5</v>
      </c>
      <c r="P171" s="130">
        <v>13</v>
      </c>
      <c r="Q171" s="96">
        <v>0</v>
      </c>
      <c r="R171" s="96">
        <v>12</v>
      </c>
      <c r="S171" s="98">
        <v>0</v>
      </c>
      <c r="T171" s="138">
        <v>2</v>
      </c>
    </row>
    <row r="172" spans="1:20" x14ac:dyDescent="0.45">
      <c r="A172" s="99" t="s">
        <v>56</v>
      </c>
      <c r="B172" s="103" t="s">
        <v>210</v>
      </c>
      <c r="C172" s="103" t="s">
        <v>205</v>
      </c>
      <c r="D172" s="99" t="s">
        <v>192</v>
      </c>
      <c r="E172" s="39">
        <v>3</v>
      </c>
      <c r="F172" s="39">
        <v>81</v>
      </c>
      <c r="G172" s="39" t="s">
        <v>199</v>
      </c>
      <c r="H172" s="39">
        <v>2</v>
      </c>
      <c r="I172" s="39">
        <v>400</v>
      </c>
      <c r="J172" s="39">
        <v>20</v>
      </c>
      <c r="K172" s="39">
        <v>4</v>
      </c>
      <c r="L172" s="137" t="s">
        <v>410</v>
      </c>
      <c r="M172" s="97" t="s">
        <v>296</v>
      </c>
      <c r="N172" s="98">
        <v>9</v>
      </c>
      <c r="O172" s="97">
        <v>5</v>
      </c>
      <c r="P172" s="130">
        <v>13</v>
      </c>
      <c r="Q172" s="96">
        <v>0</v>
      </c>
      <c r="R172" s="96">
        <v>12</v>
      </c>
      <c r="S172" s="98">
        <v>0</v>
      </c>
      <c r="T172" s="138">
        <v>2</v>
      </c>
    </row>
    <row r="173" spans="1:20" x14ac:dyDescent="0.45">
      <c r="A173" s="99" t="s">
        <v>56</v>
      </c>
      <c r="B173" s="103" t="s">
        <v>210</v>
      </c>
      <c r="C173" s="103" t="s">
        <v>206</v>
      </c>
      <c r="D173" s="99" t="s">
        <v>192</v>
      </c>
      <c r="E173" s="39">
        <v>3</v>
      </c>
      <c r="F173" s="39">
        <v>81</v>
      </c>
      <c r="G173" s="39" t="s">
        <v>199</v>
      </c>
      <c r="H173" s="39">
        <v>2</v>
      </c>
      <c r="I173" s="39">
        <v>410</v>
      </c>
      <c r="J173" s="39">
        <v>20</v>
      </c>
      <c r="K173" s="39">
        <v>4</v>
      </c>
      <c r="L173" s="137" t="s">
        <v>410</v>
      </c>
      <c r="M173" s="97" t="s">
        <v>297</v>
      </c>
      <c r="N173" s="98">
        <v>9</v>
      </c>
      <c r="O173" s="97">
        <v>5</v>
      </c>
      <c r="P173" s="130">
        <v>13</v>
      </c>
      <c r="Q173" s="96">
        <v>0</v>
      </c>
      <c r="R173" s="96">
        <v>12</v>
      </c>
      <c r="S173" s="98">
        <v>0</v>
      </c>
      <c r="T173" s="138">
        <v>2</v>
      </c>
    </row>
    <row r="174" spans="1:20" x14ac:dyDescent="0.45">
      <c r="A174" s="99" t="s">
        <v>56</v>
      </c>
      <c r="B174" s="103" t="s">
        <v>210</v>
      </c>
      <c r="C174" s="103" t="s">
        <v>207</v>
      </c>
      <c r="D174" s="99" t="s">
        <v>192</v>
      </c>
      <c r="E174" s="39">
        <v>3</v>
      </c>
      <c r="F174" s="39">
        <v>81</v>
      </c>
      <c r="G174" s="39" t="s">
        <v>199</v>
      </c>
      <c r="H174" s="39">
        <v>2</v>
      </c>
      <c r="I174" s="39">
        <v>420</v>
      </c>
      <c r="J174" s="39">
        <v>20</v>
      </c>
      <c r="K174" s="39">
        <v>4</v>
      </c>
      <c r="L174" s="137" t="s">
        <v>410</v>
      </c>
      <c r="M174" s="97" t="s">
        <v>301</v>
      </c>
      <c r="N174" s="98">
        <v>9</v>
      </c>
      <c r="O174" s="97">
        <v>5</v>
      </c>
      <c r="P174" s="130">
        <v>13</v>
      </c>
      <c r="Q174" s="96">
        <v>0</v>
      </c>
      <c r="R174" s="96">
        <v>12</v>
      </c>
      <c r="S174" s="98">
        <v>0</v>
      </c>
      <c r="T174" s="138">
        <v>2</v>
      </c>
    </row>
    <row r="175" spans="1:20" x14ac:dyDescent="0.45">
      <c r="A175" s="99" t="s">
        <v>56</v>
      </c>
      <c r="B175" s="103" t="s">
        <v>210</v>
      </c>
      <c r="C175" s="103" t="s">
        <v>208</v>
      </c>
      <c r="D175" s="99" t="s">
        <v>192</v>
      </c>
      <c r="E175" s="39">
        <v>3</v>
      </c>
      <c r="F175" s="39">
        <v>81</v>
      </c>
      <c r="G175" s="39" t="s">
        <v>199</v>
      </c>
      <c r="H175" s="39">
        <v>2</v>
      </c>
      <c r="I175" s="39">
        <v>430</v>
      </c>
      <c r="J175" s="39">
        <v>20</v>
      </c>
      <c r="K175" s="39">
        <v>4</v>
      </c>
      <c r="L175" s="137" t="s">
        <v>411</v>
      </c>
      <c r="M175" s="97" t="s">
        <v>215</v>
      </c>
      <c r="N175" s="98">
        <v>9</v>
      </c>
      <c r="O175" s="97">
        <v>5</v>
      </c>
      <c r="P175" s="130">
        <v>13</v>
      </c>
      <c r="Q175" s="96">
        <v>0</v>
      </c>
      <c r="R175" s="96">
        <v>12</v>
      </c>
      <c r="S175" s="98">
        <v>0</v>
      </c>
      <c r="T175" s="138">
        <v>2</v>
      </c>
    </row>
    <row r="176" spans="1:20" x14ac:dyDescent="0.45">
      <c r="A176" s="99" t="s">
        <v>56</v>
      </c>
      <c r="B176" s="103" t="s">
        <v>210</v>
      </c>
      <c r="C176" s="103" t="s">
        <v>209</v>
      </c>
      <c r="D176" s="99" t="s">
        <v>192</v>
      </c>
      <c r="E176" s="39">
        <v>3</v>
      </c>
      <c r="F176" s="39">
        <v>81</v>
      </c>
      <c r="G176" s="39" t="s">
        <v>199</v>
      </c>
      <c r="H176" s="39">
        <v>2</v>
      </c>
      <c r="I176" s="39">
        <v>440</v>
      </c>
      <c r="J176" s="39">
        <v>20</v>
      </c>
      <c r="K176" s="39">
        <v>4</v>
      </c>
      <c r="L176" s="137" t="s">
        <v>411</v>
      </c>
      <c r="M176" s="97" t="s">
        <v>295</v>
      </c>
      <c r="N176" s="98">
        <v>9</v>
      </c>
      <c r="O176" s="97">
        <v>5</v>
      </c>
      <c r="P176" s="130">
        <v>13</v>
      </c>
      <c r="Q176" s="96">
        <v>0</v>
      </c>
      <c r="R176" s="96">
        <v>12</v>
      </c>
      <c r="S176" s="98">
        <v>0</v>
      </c>
      <c r="T176" s="138">
        <v>2</v>
      </c>
    </row>
    <row r="177" spans="1:20" x14ac:dyDescent="0.45">
      <c r="A177" s="99" t="s">
        <v>56</v>
      </c>
      <c r="B177" s="103" t="s">
        <v>210</v>
      </c>
      <c r="C177" s="103" t="s">
        <v>213</v>
      </c>
      <c r="D177" s="99" t="s">
        <v>192</v>
      </c>
      <c r="E177" s="39">
        <v>3</v>
      </c>
      <c r="F177" s="39">
        <v>81</v>
      </c>
      <c r="G177" s="39" t="s">
        <v>199</v>
      </c>
      <c r="H177" s="39">
        <v>2</v>
      </c>
      <c r="I177" s="39">
        <v>480</v>
      </c>
      <c r="J177" s="39">
        <v>20</v>
      </c>
      <c r="K177" s="39">
        <v>4</v>
      </c>
      <c r="L177" s="137" t="s">
        <v>411</v>
      </c>
      <c r="M177" s="97" t="s">
        <v>296</v>
      </c>
      <c r="N177" s="98">
        <v>9</v>
      </c>
      <c r="O177" s="97">
        <v>5</v>
      </c>
      <c r="P177" s="130">
        <v>13</v>
      </c>
      <c r="Q177" s="96">
        <v>0</v>
      </c>
      <c r="R177" s="96">
        <v>12</v>
      </c>
      <c r="S177" s="98">
        <v>0</v>
      </c>
      <c r="T177" s="138">
        <v>2</v>
      </c>
    </row>
    <row r="178" spans="1:20" x14ac:dyDescent="0.45">
      <c r="A178" s="99" t="s">
        <v>56</v>
      </c>
      <c r="B178" s="103" t="s">
        <v>210</v>
      </c>
      <c r="C178" s="103" t="s">
        <v>198</v>
      </c>
      <c r="D178" s="99" t="s">
        <v>192</v>
      </c>
      <c r="E178" s="39">
        <v>3</v>
      </c>
      <c r="F178" s="39">
        <v>81</v>
      </c>
      <c r="G178" s="39" t="s">
        <v>199</v>
      </c>
      <c r="H178" s="39">
        <v>2</v>
      </c>
      <c r="I178" s="39">
        <v>900</v>
      </c>
      <c r="J178" s="39">
        <v>20</v>
      </c>
      <c r="K178" s="39">
        <v>4</v>
      </c>
      <c r="L178" s="137" t="s">
        <v>411</v>
      </c>
      <c r="M178" s="97" t="s">
        <v>297</v>
      </c>
      <c r="N178" s="98">
        <v>9</v>
      </c>
      <c r="O178" s="97">
        <v>5</v>
      </c>
      <c r="P178" s="130">
        <v>13</v>
      </c>
      <c r="Q178" s="96">
        <v>0</v>
      </c>
      <c r="R178" s="96">
        <v>12</v>
      </c>
      <c r="S178" s="98">
        <v>0</v>
      </c>
      <c r="T178" s="138">
        <v>2</v>
      </c>
    </row>
    <row r="179" spans="1:20" x14ac:dyDescent="0.45">
      <c r="A179" s="99" t="s">
        <v>56</v>
      </c>
      <c r="B179" s="103" t="s">
        <v>271</v>
      </c>
      <c r="C179" s="103" t="s">
        <v>211</v>
      </c>
      <c r="D179" s="99" t="s">
        <v>263</v>
      </c>
      <c r="E179" s="39">
        <v>3</v>
      </c>
      <c r="F179" s="39">
        <v>90</v>
      </c>
      <c r="G179" s="39" t="s">
        <v>199</v>
      </c>
      <c r="H179" s="39">
        <v>2</v>
      </c>
      <c r="I179" s="39">
        <v>170</v>
      </c>
      <c r="J179" s="39">
        <v>20</v>
      </c>
      <c r="K179" s="39">
        <v>4</v>
      </c>
      <c r="L179" s="137" t="s">
        <v>425</v>
      </c>
      <c r="M179" s="97" t="s">
        <v>215</v>
      </c>
      <c r="N179" s="98">
        <v>9</v>
      </c>
      <c r="O179" s="97">
        <v>5</v>
      </c>
      <c r="P179" s="130">
        <v>13</v>
      </c>
      <c r="Q179" s="96">
        <v>0</v>
      </c>
      <c r="R179" s="96">
        <v>0</v>
      </c>
      <c r="S179" s="98">
        <v>0</v>
      </c>
      <c r="T179" s="138">
        <v>2</v>
      </c>
    </row>
    <row r="180" spans="1:20" x14ac:dyDescent="0.45">
      <c r="A180" s="99" t="s">
        <v>56</v>
      </c>
      <c r="B180" s="103" t="s">
        <v>271</v>
      </c>
      <c r="C180" s="103" t="s">
        <v>266</v>
      </c>
      <c r="D180" s="99" t="s">
        <v>263</v>
      </c>
      <c r="E180" s="39">
        <v>3</v>
      </c>
      <c r="F180" s="39">
        <v>90</v>
      </c>
      <c r="G180" s="39" t="s">
        <v>199</v>
      </c>
      <c r="H180" s="39">
        <v>2</v>
      </c>
      <c r="I180" s="39">
        <v>200</v>
      </c>
      <c r="J180" s="39">
        <v>20</v>
      </c>
      <c r="K180" s="39">
        <v>4</v>
      </c>
      <c r="L180" s="137" t="s">
        <v>425</v>
      </c>
      <c r="M180" s="97" t="s">
        <v>295</v>
      </c>
      <c r="N180" s="98">
        <v>9</v>
      </c>
      <c r="O180" s="97">
        <v>5</v>
      </c>
      <c r="P180" s="130">
        <v>13</v>
      </c>
      <c r="Q180" s="96">
        <v>0</v>
      </c>
      <c r="R180" s="96">
        <v>0</v>
      </c>
      <c r="S180" s="98">
        <v>0</v>
      </c>
      <c r="T180" s="138">
        <v>2</v>
      </c>
    </row>
    <row r="181" spans="1:20" x14ac:dyDescent="0.45">
      <c r="A181" s="99" t="s">
        <v>56</v>
      </c>
      <c r="B181" s="103" t="s">
        <v>271</v>
      </c>
      <c r="C181" s="103" t="s">
        <v>267</v>
      </c>
      <c r="D181" s="99" t="s">
        <v>263</v>
      </c>
      <c r="E181" s="39">
        <v>3</v>
      </c>
      <c r="F181" s="39">
        <v>90</v>
      </c>
      <c r="G181" s="39" t="s">
        <v>199</v>
      </c>
      <c r="H181" s="39">
        <v>2</v>
      </c>
      <c r="I181" s="39">
        <v>210</v>
      </c>
      <c r="J181" s="39">
        <v>20</v>
      </c>
      <c r="K181" s="39">
        <v>4</v>
      </c>
      <c r="L181" s="137" t="s">
        <v>425</v>
      </c>
      <c r="M181" s="97" t="s">
        <v>296</v>
      </c>
      <c r="N181" s="98">
        <v>9</v>
      </c>
      <c r="O181" s="97">
        <v>5</v>
      </c>
      <c r="P181" s="130">
        <v>13</v>
      </c>
      <c r="Q181" s="96">
        <v>0</v>
      </c>
      <c r="R181" s="96">
        <v>0</v>
      </c>
      <c r="S181" s="98">
        <v>0</v>
      </c>
      <c r="T181" s="138">
        <v>2</v>
      </c>
    </row>
    <row r="182" spans="1:20" x14ac:dyDescent="0.45">
      <c r="A182" s="107" t="s">
        <v>56</v>
      </c>
      <c r="B182" s="109" t="s">
        <v>271</v>
      </c>
      <c r="C182" s="109" t="s">
        <v>265</v>
      </c>
      <c r="D182" s="107" t="s">
        <v>263</v>
      </c>
      <c r="E182" s="47">
        <v>3</v>
      </c>
      <c r="F182" s="47">
        <v>90</v>
      </c>
      <c r="G182" s="47" t="s">
        <v>199</v>
      </c>
      <c r="H182" s="47">
        <v>2</v>
      </c>
      <c r="I182" s="47">
        <v>190</v>
      </c>
      <c r="J182" s="47">
        <v>20</v>
      </c>
      <c r="K182" s="47">
        <v>4</v>
      </c>
      <c r="L182" s="140"/>
      <c r="M182" s="111"/>
      <c r="N182" s="106"/>
      <c r="O182" s="111">
        <v>0</v>
      </c>
      <c r="P182" s="145">
        <v>0</v>
      </c>
      <c r="Q182" s="110">
        <v>0</v>
      </c>
      <c r="R182" s="110">
        <v>0</v>
      </c>
      <c r="S182" s="106">
        <v>0</v>
      </c>
      <c r="T182" s="144">
        <v>0</v>
      </c>
    </row>
    <row r="183" spans="1:20" x14ac:dyDescent="0.45">
      <c r="A183" s="107" t="s">
        <v>56</v>
      </c>
      <c r="B183" s="109" t="s">
        <v>271</v>
      </c>
      <c r="C183" s="109" t="s">
        <v>268</v>
      </c>
      <c r="D183" s="107" t="s">
        <v>263</v>
      </c>
      <c r="E183" s="47">
        <v>3</v>
      </c>
      <c r="F183" s="47">
        <v>90</v>
      </c>
      <c r="G183" s="47" t="s">
        <v>199</v>
      </c>
      <c r="H183" s="47">
        <v>2</v>
      </c>
      <c r="I183" s="47">
        <v>290</v>
      </c>
      <c r="J183" s="47">
        <v>20</v>
      </c>
      <c r="K183" s="47">
        <v>4</v>
      </c>
      <c r="L183" s="140"/>
      <c r="M183" s="111"/>
      <c r="N183" s="106"/>
      <c r="O183" s="111">
        <v>0</v>
      </c>
      <c r="P183" s="145">
        <v>0</v>
      </c>
      <c r="Q183" s="110">
        <v>0</v>
      </c>
      <c r="R183" s="110">
        <v>0</v>
      </c>
      <c r="S183" s="106">
        <v>0</v>
      </c>
      <c r="T183" s="144">
        <v>0</v>
      </c>
    </row>
    <row r="184" spans="1:20" x14ac:dyDescent="0.45">
      <c r="A184" s="107" t="s">
        <v>56</v>
      </c>
      <c r="B184" s="109" t="s">
        <v>271</v>
      </c>
      <c r="C184" s="109" t="s">
        <v>248</v>
      </c>
      <c r="D184" s="107" t="s">
        <v>263</v>
      </c>
      <c r="E184" s="47">
        <v>3</v>
      </c>
      <c r="F184" s="47">
        <v>90</v>
      </c>
      <c r="G184" s="47" t="s">
        <v>199</v>
      </c>
      <c r="H184" s="47">
        <v>2</v>
      </c>
      <c r="I184" s="47">
        <v>302</v>
      </c>
      <c r="J184" s="47">
        <v>20</v>
      </c>
      <c r="K184" s="47">
        <v>4</v>
      </c>
      <c r="L184" s="140"/>
      <c r="M184" s="111"/>
      <c r="N184" s="106"/>
      <c r="O184" s="111">
        <v>0</v>
      </c>
      <c r="P184" s="145">
        <v>0</v>
      </c>
      <c r="Q184" s="110">
        <v>0</v>
      </c>
      <c r="R184" s="110">
        <v>0</v>
      </c>
      <c r="S184" s="106">
        <v>0</v>
      </c>
      <c r="T184" s="144">
        <v>0</v>
      </c>
    </row>
    <row r="185" spans="1:20" x14ac:dyDescent="0.45">
      <c r="A185" s="107" t="s">
        <v>56</v>
      </c>
      <c r="B185" s="109" t="s">
        <v>271</v>
      </c>
      <c r="C185" s="109" t="s">
        <v>249</v>
      </c>
      <c r="D185" s="107" t="s">
        <v>263</v>
      </c>
      <c r="E185" s="47">
        <v>3</v>
      </c>
      <c r="F185" s="47">
        <v>90</v>
      </c>
      <c r="G185" s="47" t="s">
        <v>199</v>
      </c>
      <c r="H185" s="47">
        <v>2</v>
      </c>
      <c r="I185" s="47">
        <v>304</v>
      </c>
      <c r="J185" s="47">
        <v>20</v>
      </c>
      <c r="K185" s="47">
        <v>4</v>
      </c>
      <c r="L185" s="140"/>
      <c r="M185" s="111"/>
      <c r="N185" s="106"/>
      <c r="O185" s="111">
        <v>0</v>
      </c>
      <c r="P185" s="145">
        <v>0</v>
      </c>
      <c r="Q185" s="110">
        <v>0</v>
      </c>
      <c r="R185" s="110">
        <v>0</v>
      </c>
      <c r="S185" s="106">
        <v>0</v>
      </c>
      <c r="T185" s="144">
        <v>0</v>
      </c>
    </row>
    <row r="186" spans="1:20" x14ac:dyDescent="0.45">
      <c r="A186" s="107" t="s">
        <v>56</v>
      </c>
      <c r="B186" s="109" t="s">
        <v>271</v>
      </c>
      <c r="C186" s="109" t="s">
        <v>269</v>
      </c>
      <c r="D186" s="107" t="s">
        <v>263</v>
      </c>
      <c r="E186" s="47">
        <v>3</v>
      </c>
      <c r="F186" s="47">
        <v>90</v>
      </c>
      <c r="G186" s="47" t="s">
        <v>199</v>
      </c>
      <c r="H186" s="47">
        <v>2</v>
      </c>
      <c r="I186" s="47">
        <v>390</v>
      </c>
      <c r="J186" s="47">
        <v>20</v>
      </c>
      <c r="K186" s="47">
        <v>4</v>
      </c>
      <c r="L186" s="140"/>
      <c r="M186" s="111"/>
      <c r="N186" s="106"/>
      <c r="O186" s="111">
        <v>0</v>
      </c>
      <c r="P186" s="145">
        <v>0</v>
      </c>
      <c r="Q186" s="110">
        <v>0</v>
      </c>
      <c r="R186" s="110">
        <v>0</v>
      </c>
      <c r="S186" s="106">
        <v>0</v>
      </c>
      <c r="T186" s="144">
        <v>0</v>
      </c>
    </row>
    <row r="187" spans="1:20" x14ac:dyDescent="0.45">
      <c r="A187" s="107" t="s">
        <v>56</v>
      </c>
      <c r="B187" s="109" t="s">
        <v>271</v>
      </c>
      <c r="C187" s="109" t="s">
        <v>270</v>
      </c>
      <c r="D187" s="107" t="s">
        <v>263</v>
      </c>
      <c r="E187" s="47">
        <v>3</v>
      </c>
      <c r="F187" s="47">
        <v>90</v>
      </c>
      <c r="G187" s="47" t="s">
        <v>199</v>
      </c>
      <c r="H187" s="47">
        <v>2</v>
      </c>
      <c r="I187" s="47">
        <v>490</v>
      </c>
      <c r="J187" s="47">
        <v>20</v>
      </c>
      <c r="K187" s="47">
        <v>4</v>
      </c>
      <c r="L187" s="140"/>
      <c r="M187" s="111"/>
      <c r="N187" s="106"/>
      <c r="O187" s="111">
        <v>0</v>
      </c>
      <c r="P187" s="145">
        <v>0</v>
      </c>
      <c r="Q187" s="110">
        <v>0</v>
      </c>
      <c r="R187" s="110">
        <v>0</v>
      </c>
      <c r="S187" s="106">
        <v>0</v>
      </c>
      <c r="T187" s="144">
        <v>0</v>
      </c>
    </row>
    <row r="188" spans="1:20" x14ac:dyDescent="0.45">
      <c r="A188" s="99" t="s">
        <v>56</v>
      </c>
      <c r="B188" s="103" t="s">
        <v>200</v>
      </c>
      <c r="C188" s="103" t="s">
        <v>191</v>
      </c>
      <c r="D188" s="99" t="s">
        <v>192</v>
      </c>
      <c r="E188" s="39">
        <v>3</v>
      </c>
      <c r="F188" s="39">
        <v>88</v>
      </c>
      <c r="G188" s="39" t="s">
        <v>199</v>
      </c>
      <c r="H188" s="39">
        <v>2</v>
      </c>
      <c r="I188" s="39">
        <v>110</v>
      </c>
      <c r="J188" s="39">
        <v>30</v>
      </c>
      <c r="K188" s="39">
        <v>6</v>
      </c>
      <c r="L188" s="137" t="s">
        <v>412</v>
      </c>
      <c r="M188" s="97" t="s">
        <v>215</v>
      </c>
      <c r="N188" s="98">
        <v>9</v>
      </c>
      <c r="O188" s="97">
        <v>3</v>
      </c>
      <c r="P188" s="130">
        <v>13</v>
      </c>
      <c r="Q188" s="96">
        <v>0</v>
      </c>
      <c r="R188" s="96">
        <v>12</v>
      </c>
      <c r="S188" s="98">
        <v>0</v>
      </c>
      <c r="T188" s="138">
        <v>3</v>
      </c>
    </row>
    <row r="189" spans="1:20" x14ac:dyDescent="0.45">
      <c r="A189" s="99" t="s">
        <v>56</v>
      </c>
      <c r="B189" s="103" t="s">
        <v>200</v>
      </c>
      <c r="C189" s="103" t="s">
        <v>201</v>
      </c>
      <c r="D189" s="99" t="s">
        <v>192</v>
      </c>
      <c r="E189" s="39">
        <v>3</v>
      </c>
      <c r="F189" s="39">
        <v>88</v>
      </c>
      <c r="G189" s="39" t="s">
        <v>199</v>
      </c>
      <c r="H189" s="39">
        <v>2</v>
      </c>
      <c r="I189" s="39">
        <v>120</v>
      </c>
      <c r="J189" s="39">
        <v>30</v>
      </c>
      <c r="K189" s="39">
        <v>6</v>
      </c>
      <c r="L189" s="137" t="s">
        <v>412</v>
      </c>
      <c r="M189" s="97" t="s">
        <v>295</v>
      </c>
      <c r="N189" s="98">
        <v>9</v>
      </c>
      <c r="O189" s="97">
        <v>3</v>
      </c>
      <c r="P189" s="130">
        <v>13</v>
      </c>
      <c r="Q189" s="96">
        <v>0</v>
      </c>
      <c r="R189" s="96">
        <v>12</v>
      </c>
      <c r="S189" s="98">
        <v>0</v>
      </c>
      <c r="T189" s="138">
        <v>3</v>
      </c>
    </row>
    <row r="190" spans="1:20" x14ac:dyDescent="0.45">
      <c r="A190" s="99" t="s">
        <v>56</v>
      </c>
      <c r="B190" s="103" t="s">
        <v>200</v>
      </c>
      <c r="C190" s="103" t="s">
        <v>248</v>
      </c>
      <c r="D190" s="99" t="s">
        <v>192</v>
      </c>
      <c r="E190" s="39">
        <v>3</v>
      </c>
      <c r="F190" s="39">
        <v>88</v>
      </c>
      <c r="G190" s="39" t="s">
        <v>199</v>
      </c>
      <c r="H190" s="39">
        <v>2</v>
      </c>
      <c r="I190" s="39">
        <v>302</v>
      </c>
      <c r="J190" s="39">
        <v>30</v>
      </c>
      <c r="K190" s="39">
        <v>6</v>
      </c>
      <c r="L190" s="137" t="s">
        <v>412</v>
      </c>
      <c r="M190" s="97" t="s">
        <v>296</v>
      </c>
      <c r="N190" s="98">
        <v>9</v>
      </c>
      <c r="O190" s="97">
        <v>3</v>
      </c>
      <c r="P190" s="130">
        <v>13</v>
      </c>
      <c r="Q190" s="96">
        <v>0</v>
      </c>
      <c r="R190" s="96">
        <v>12</v>
      </c>
      <c r="S190" s="98">
        <v>0</v>
      </c>
      <c r="T190" s="138">
        <v>3</v>
      </c>
    </row>
    <row r="191" spans="1:20" x14ac:dyDescent="0.45">
      <c r="A191" s="99" t="s">
        <v>56</v>
      </c>
      <c r="B191" s="103" t="s">
        <v>200</v>
      </c>
      <c r="C191" s="103" t="s">
        <v>249</v>
      </c>
      <c r="D191" s="99" t="s">
        <v>192</v>
      </c>
      <c r="E191" s="39">
        <v>3</v>
      </c>
      <c r="F191" s="39">
        <v>88</v>
      </c>
      <c r="G191" s="39" t="s">
        <v>199</v>
      </c>
      <c r="H191" s="39">
        <v>2</v>
      </c>
      <c r="I191" s="39">
        <v>304</v>
      </c>
      <c r="J191" s="39">
        <v>30</v>
      </c>
      <c r="K191" s="39">
        <v>6</v>
      </c>
      <c r="L191" s="137" t="s">
        <v>412</v>
      </c>
      <c r="M191" s="97" t="s">
        <v>297</v>
      </c>
      <c r="N191" s="98">
        <v>9</v>
      </c>
      <c r="O191" s="97">
        <v>3</v>
      </c>
      <c r="P191" s="130">
        <v>13</v>
      </c>
      <c r="Q191" s="96">
        <v>0</v>
      </c>
      <c r="R191" s="96">
        <v>12</v>
      </c>
      <c r="S191" s="98">
        <v>0</v>
      </c>
      <c r="T191" s="138">
        <v>3</v>
      </c>
    </row>
    <row r="192" spans="1:20" x14ac:dyDescent="0.45">
      <c r="A192" s="99" t="s">
        <v>56</v>
      </c>
      <c r="B192" s="103" t="s">
        <v>200</v>
      </c>
      <c r="C192" s="103" t="s">
        <v>197</v>
      </c>
      <c r="D192" s="99" t="s">
        <v>192</v>
      </c>
      <c r="E192" s="39">
        <v>3</v>
      </c>
      <c r="F192" s="39">
        <v>88</v>
      </c>
      <c r="G192" s="39" t="s">
        <v>199</v>
      </c>
      <c r="H192" s="39">
        <v>2</v>
      </c>
      <c r="I192" s="39">
        <v>500</v>
      </c>
      <c r="J192" s="39">
        <v>30</v>
      </c>
      <c r="K192" s="39">
        <v>6</v>
      </c>
      <c r="L192" s="137" t="s">
        <v>412</v>
      </c>
      <c r="M192" s="97" t="s">
        <v>301</v>
      </c>
      <c r="N192" s="98">
        <v>9</v>
      </c>
      <c r="O192" s="97">
        <v>3</v>
      </c>
      <c r="P192" s="130">
        <v>13</v>
      </c>
      <c r="Q192" s="96">
        <v>0</v>
      </c>
      <c r="R192" s="96">
        <v>12</v>
      </c>
      <c r="S192" s="98">
        <v>0</v>
      </c>
      <c r="T192" s="138">
        <v>3</v>
      </c>
    </row>
    <row r="193" spans="1:20" x14ac:dyDescent="0.45">
      <c r="A193" s="99" t="s">
        <v>56</v>
      </c>
      <c r="B193" s="103" t="s">
        <v>200</v>
      </c>
      <c r="C193" s="103" t="s">
        <v>203</v>
      </c>
      <c r="D193" s="99" t="s">
        <v>192</v>
      </c>
      <c r="E193" s="39">
        <v>3</v>
      </c>
      <c r="F193" s="39">
        <v>88</v>
      </c>
      <c r="G193" s="39" t="s">
        <v>199</v>
      </c>
      <c r="H193" s="39">
        <v>2</v>
      </c>
      <c r="I193" s="39">
        <v>220</v>
      </c>
      <c r="J193" s="39">
        <v>30</v>
      </c>
      <c r="K193" s="39">
        <v>6</v>
      </c>
      <c r="L193" s="137" t="s">
        <v>413</v>
      </c>
      <c r="M193" s="97" t="s">
        <v>215</v>
      </c>
      <c r="N193" s="98">
        <v>9</v>
      </c>
      <c r="O193" s="97">
        <v>3</v>
      </c>
      <c r="P193" s="130">
        <v>13</v>
      </c>
      <c r="Q193" s="96">
        <v>0</v>
      </c>
      <c r="R193" s="96">
        <v>12</v>
      </c>
      <c r="S193" s="98">
        <v>0</v>
      </c>
      <c r="T193" s="138">
        <v>3</v>
      </c>
    </row>
    <row r="194" spans="1:20" x14ac:dyDescent="0.45">
      <c r="A194" s="99" t="s">
        <v>56</v>
      </c>
      <c r="B194" s="103" t="s">
        <v>200</v>
      </c>
      <c r="C194" s="103" t="s">
        <v>204</v>
      </c>
      <c r="D194" s="99" t="s">
        <v>192</v>
      </c>
      <c r="E194" s="39">
        <v>3</v>
      </c>
      <c r="F194" s="39">
        <v>88</v>
      </c>
      <c r="G194" s="39" t="s">
        <v>199</v>
      </c>
      <c r="H194" s="39">
        <v>2</v>
      </c>
      <c r="I194" s="39">
        <v>310</v>
      </c>
      <c r="J194" s="39">
        <v>30</v>
      </c>
      <c r="K194" s="39">
        <v>6</v>
      </c>
      <c r="L194" s="137" t="s">
        <v>413</v>
      </c>
      <c r="M194" s="97" t="s">
        <v>295</v>
      </c>
      <c r="N194" s="98">
        <v>9</v>
      </c>
      <c r="O194" s="97">
        <v>3</v>
      </c>
      <c r="P194" s="130">
        <v>13</v>
      </c>
      <c r="Q194" s="96">
        <v>0</v>
      </c>
      <c r="R194" s="96">
        <v>12</v>
      </c>
      <c r="S194" s="98">
        <v>0</v>
      </c>
      <c r="T194" s="138">
        <v>3</v>
      </c>
    </row>
    <row r="195" spans="1:20" x14ac:dyDescent="0.45">
      <c r="A195" s="99" t="s">
        <v>56</v>
      </c>
      <c r="B195" s="103" t="s">
        <v>200</v>
      </c>
      <c r="C195" s="103" t="s">
        <v>205</v>
      </c>
      <c r="D195" s="99" t="s">
        <v>192</v>
      </c>
      <c r="E195" s="39">
        <v>3</v>
      </c>
      <c r="F195" s="39">
        <v>88</v>
      </c>
      <c r="G195" s="39" t="s">
        <v>199</v>
      </c>
      <c r="H195" s="39">
        <v>2</v>
      </c>
      <c r="I195" s="39">
        <v>400</v>
      </c>
      <c r="J195" s="39">
        <v>30</v>
      </c>
      <c r="K195" s="39">
        <v>6</v>
      </c>
      <c r="L195" s="137" t="s">
        <v>413</v>
      </c>
      <c r="M195" s="97" t="s">
        <v>296</v>
      </c>
      <c r="N195" s="98">
        <v>9</v>
      </c>
      <c r="O195" s="97">
        <v>3</v>
      </c>
      <c r="P195" s="130">
        <v>13</v>
      </c>
      <c r="Q195" s="96">
        <v>0</v>
      </c>
      <c r="R195" s="96">
        <v>12</v>
      </c>
      <c r="S195" s="98">
        <v>0</v>
      </c>
      <c r="T195" s="138">
        <v>3</v>
      </c>
    </row>
    <row r="196" spans="1:20" x14ac:dyDescent="0.45">
      <c r="A196" s="99" t="s">
        <v>56</v>
      </c>
      <c r="B196" s="103" t="s">
        <v>200</v>
      </c>
      <c r="C196" s="103" t="s">
        <v>206</v>
      </c>
      <c r="D196" s="99" t="s">
        <v>192</v>
      </c>
      <c r="E196" s="39">
        <v>3</v>
      </c>
      <c r="F196" s="39">
        <v>88</v>
      </c>
      <c r="G196" s="39" t="s">
        <v>199</v>
      </c>
      <c r="H196" s="39">
        <v>2</v>
      </c>
      <c r="I196" s="39">
        <v>410</v>
      </c>
      <c r="J196" s="39">
        <v>30</v>
      </c>
      <c r="K196" s="39">
        <v>6</v>
      </c>
      <c r="L196" s="137" t="s">
        <v>413</v>
      </c>
      <c r="M196" s="97" t="s">
        <v>297</v>
      </c>
      <c r="N196" s="98">
        <v>9</v>
      </c>
      <c r="O196" s="97">
        <v>3</v>
      </c>
      <c r="P196" s="130">
        <v>13</v>
      </c>
      <c r="Q196" s="96">
        <v>0</v>
      </c>
      <c r="R196" s="96">
        <v>12</v>
      </c>
      <c r="S196" s="98">
        <v>0</v>
      </c>
      <c r="T196" s="138">
        <v>3</v>
      </c>
    </row>
    <row r="197" spans="1:20" x14ac:dyDescent="0.45">
      <c r="A197" s="99" t="s">
        <v>56</v>
      </c>
      <c r="B197" s="103" t="s">
        <v>200</v>
      </c>
      <c r="C197" s="103" t="s">
        <v>207</v>
      </c>
      <c r="D197" s="99" t="s">
        <v>192</v>
      </c>
      <c r="E197" s="39">
        <v>3</v>
      </c>
      <c r="F197" s="39">
        <v>88</v>
      </c>
      <c r="G197" s="39" t="s">
        <v>199</v>
      </c>
      <c r="H197" s="39">
        <v>2</v>
      </c>
      <c r="I197" s="39">
        <v>420</v>
      </c>
      <c r="J197" s="39">
        <v>30</v>
      </c>
      <c r="K197" s="39">
        <v>6</v>
      </c>
      <c r="L197" s="137" t="s">
        <v>413</v>
      </c>
      <c r="M197" s="97" t="s">
        <v>301</v>
      </c>
      <c r="N197" s="98">
        <v>9</v>
      </c>
      <c r="O197" s="97">
        <v>3</v>
      </c>
      <c r="P197" s="130">
        <v>13</v>
      </c>
      <c r="Q197" s="96">
        <v>0</v>
      </c>
      <c r="R197" s="96">
        <v>12</v>
      </c>
      <c r="S197" s="98">
        <v>0</v>
      </c>
      <c r="T197" s="138">
        <v>3</v>
      </c>
    </row>
    <row r="198" spans="1:20" x14ac:dyDescent="0.45">
      <c r="A198" s="99" t="s">
        <v>56</v>
      </c>
      <c r="B198" s="103" t="s">
        <v>200</v>
      </c>
      <c r="C198" s="103" t="s">
        <v>208</v>
      </c>
      <c r="D198" s="99" t="s">
        <v>192</v>
      </c>
      <c r="E198" s="39">
        <v>3</v>
      </c>
      <c r="F198" s="39">
        <v>88</v>
      </c>
      <c r="G198" s="39" t="s">
        <v>199</v>
      </c>
      <c r="H198" s="39">
        <v>2</v>
      </c>
      <c r="I198" s="39">
        <v>430</v>
      </c>
      <c r="J198" s="39">
        <v>30</v>
      </c>
      <c r="K198" s="39">
        <v>6</v>
      </c>
      <c r="L198" s="137" t="s">
        <v>414</v>
      </c>
      <c r="M198" s="97" t="s">
        <v>215</v>
      </c>
      <c r="N198" s="98">
        <v>9</v>
      </c>
      <c r="O198" s="97">
        <v>3</v>
      </c>
      <c r="P198" s="130">
        <v>13</v>
      </c>
      <c r="Q198" s="96">
        <v>0</v>
      </c>
      <c r="R198" s="96">
        <v>12</v>
      </c>
      <c r="S198" s="98">
        <v>0</v>
      </c>
      <c r="T198" s="138">
        <v>3</v>
      </c>
    </row>
    <row r="199" spans="1:20" x14ac:dyDescent="0.45">
      <c r="A199" s="99" t="s">
        <v>56</v>
      </c>
      <c r="B199" s="103" t="s">
        <v>200</v>
      </c>
      <c r="C199" s="103" t="s">
        <v>209</v>
      </c>
      <c r="D199" s="99" t="s">
        <v>192</v>
      </c>
      <c r="E199" s="39">
        <v>3</v>
      </c>
      <c r="F199" s="39">
        <v>88</v>
      </c>
      <c r="G199" s="39" t="s">
        <v>199</v>
      </c>
      <c r="H199" s="39">
        <v>2</v>
      </c>
      <c r="I199" s="39">
        <v>440</v>
      </c>
      <c r="J199" s="39">
        <v>30</v>
      </c>
      <c r="K199" s="39">
        <v>6</v>
      </c>
      <c r="L199" s="137" t="s">
        <v>414</v>
      </c>
      <c r="M199" s="97" t="s">
        <v>295</v>
      </c>
      <c r="N199" s="98">
        <v>9</v>
      </c>
      <c r="O199" s="97">
        <v>3</v>
      </c>
      <c r="P199" s="130">
        <v>13</v>
      </c>
      <c r="Q199" s="96">
        <v>0</v>
      </c>
      <c r="R199" s="96">
        <v>12</v>
      </c>
      <c r="S199" s="98">
        <v>0</v>
      </c>
      <c r="T199" s="138">
        <v>3</v>
      </c>
    </row>
    <row r="200" spans="1:20" x14ac:dyDescent="0.45">
      <c r="A200" s="99" t="s">
        <v>56</v>
      </c>
      <c r="B200" s="103" t="s">
        <v>200</v>
      </c>
      <c r="C200" s="103" t="s">
        <v>198</v>
      </c>
      <c r="D200" s="99" t="s">
        <v>192</v>
      </c>
      <c r="E200" s="39">
        <v>3</v>
      </c>
      <c r="F200" s="39">
        <v>88</v>
      </c>
      <c r="G200" s="39" t="s">
        <v>199</v>
      </c>
      <c r="H200" s="39">
        <v>2</v>
      </c>
      <c r="I200" s="39">
        <v>900</v>
      </c>
      <c r="J200" s="39">
        <v>30</v>
      </c>
      <c r="K200" s="39">
        <v>6</v>
      </c>
      <c r="L200" s="137" t="s">
        <v>414</v>
      </c>
      <c r="M200" s="97" t="s">
        <v>296</v>
      </c>
      <c r="N200" s="98">
        <v>9</v>
      </c>
      <c r="O200" s="97">
        <v>3</v>
      </c>
      <c r="P200" s="130">
        <v>13</v>
      </c>
      <c r="Q200" s="96">
        <v>0</v>
      </c>
      <c r="R200" s="96">
        <v>12</v>
      </c>
      <c r="S200" s="98">
        <v>0</v>
      </c>
      <c r="T200" s="138">
        <v>3</v>
      </c>
    </row>
    <row r="201" spans="1:20" x14ac:dyDescent="0.45">
      <c r="A201" s="99" t="s">
        <v>56</v>
      </c>
      <c r="B201" s="103" t="s">
        <v>273</v>
      </c>
      <c r="C201" s="103" t="s">
        <v>202</v>
      </c>
      <c r="D201" s="99" t="s">
        <v>263</v>
      </c>
      <c r="E201" s="39">
        <v>3</v>
      </c>
      <c r="F201" s="39">
        <v>91</v>
      </c>
      <c r="G201" s="39" t="s">
        <v>199</v>
      </c>
      <c r="H201" s="39">
        <v>2</v>
      </c>
      <c r="I201" s="39">
        <v>300</v>
      </c>
      <c r="J201" s="39">
        <v>30</v>
      </c>
      <c r="K201" s="39">
        <v>6</v>
      </c>
      <c r="L201" s="137" t="s">
        <v>426</v>
      </c>
      <c r="M201" s="97" t="s">
        <v>215</v>
      </c>
      <c r="N201" s="98">
        <v>9</v>
      </c>
      <c r="O201" s="97">
        <v>4</v>
      </c>
      <c r="P201" s="130">
        <v>13</v>
      </c>
      <c r="Q201" s="96">
        <v>0</v>
      </c>
      <c r="R201" s="96">
        <v>0</v>
      </c>
      <c r="S201" s="98">
        <v>0</v>
      </c>
      <c r="T201" s="138">
        <v>3</v>
      </c>
    </row>
    <row r="202" spans="1:20" x14ac:dyDescent="0.45">
      <c r="A202" s="99" t="s">
        <v>56</v>
      </c>
      <c r="B202" s="103" t="s">
        <v>273</v>
      </c>
      <c r="C202" s="103" t="s">
        <v>211</v>
      </c>
      <c r="D202" s="99" t="s">
        <v>263</v>
      </c>
      <c r="E202" s="39">
        <v>3</v>
      </c>
      <c r="F202" s="39">
        <v>91</v>
      </c>
      <c r="G202" s="39" t="s">
        <v>199</v>
      </c>
      <c r="H202" s="39">
        <v>2</v>
      </c>
      <c r="I202" s="39">
        <v>170</v>
      </c>
      <c r="J202" s="39">
        <v>30</v>
      </c>
      <c r="K202" s="39">
        <v>6</v>
      </c>
      <c r="L202" s="137" t="s">
        <v>426</v>
      </c>
      <c r="M202" s="97" t="s">
        <v>295</v>
      </c>
      <c r="N202" s="98">
        <v>9</v>
      </c>
      <c r="O202" s="97">
        <v>4</v>
      </c>
      <c r="P202" s="130">
        <v>13</v>
      </c>
      <c r="Q202" s="96">
        <v>0</v>
      </c>
      <c r="R202" s="96">
        <v>0</v>
      </c>
      <c r="S202" s="98">
        <v>0</v>
      </c>
      <c r="T202" s="138">
        <v>3</v>
      </c>
    </row>
    <row r="203" spans="1:20" x14ac:dyDescent="0.45">
      <c r="A203" s="99" t="s">
        <v>56</v>
      </c>
      <c r="B203" s="103" t="s">
        <v>273</v>
      </c>
      <c r="C203" s="103" t="s">
        <v>212</v>
      </c>
      <c r="D203" s="99" t="s">
        <v>263</v>
      </c>
      <c r="E203" s="39">
        <v>3</v>
      </c>
      <c r="F203" s="39">
        <v>91</v>
      </c>
      <c r="G203" s="39" t="s">
        <v>199</v>
      </c>
      <c r="H203" s="39">
        <v>2</v>
      </c>
      <c r="I203" s="39">
        <v>280</v>
      </c>
      <c r="J203" s="39">
        <v>30</v>
      </c>
      <c r="K203" s="39">
        <v>6</v>
      </c>
      <c r="L203" s="137" t="s">
        <v>426</v>
      </c>
      <c r="M203" s="97" t="s">
        <v>296</v>
      </c>
      <c r="N203" s="98">
        <v>9</v>
      </c>
      <c r="O203" s="97">
        <v>4</v>
      </c>
      <c r="P203" s="130">
        <v>13</v>
      </c>
      <c r="Q203" s="96">
        <v>0</v>
      </c>
      <c r="R203" s="96">
        <v>0</v>
      </c>
      <c r="S203" s="98">
        <v>0</v>
      </c>
      <c r="T203" s="138">
        <v>3</v>
      </c>
    </row>
    <row r="204" spans="1:20" x14ac:dyDescent="0.45">
      <c r="A204" s="99" t="s">
        <v>56</v>
      </c>
      <c r="B204" s="103" t="s">
        <v>273</v>
      </c>
      <c r="C204" s="103" t="s">
        <v>266</v>
      </c>
      <c r="D204" s="99" t="s">
        <v>263</v>
      </c>
      <c r="E204" s="39">
        <v>3</v>
      </c>
      <c r="F204" s="39">
        <v>91</v>
      </c>
      <c r="G204" s="39" t="s">
        <v>199</v>
      </c>
      <c r="H204" s="39">
        <v>2</v>
      </c>
      <c r="I204" s="39">
        <v>200</v>
      </c>
      <c r="J204" s="39">
        <v>30</v>
      </c>
      <c r="K204" s="39">
        <v>6</v>
      </c>
      <c r="L204" s="137" t="s">
        <v>426</v>
      </c>
      <c r="M204" s="97" t="s">
        <v>297</v>
      </c>
      <c r="N204" s="98">
        <v>9</v>
      </c>
      <c r="O204" s="97">
        <v>4</v>
      </c>
      <c r="P204" s="130">
        <v>13</v>
      </c>
      <c r="Q204" s="96">
        <v>0</v>
      </c>
      <c r="R204" s="96">
        <v>0</v>
      </c>
      <c r="S204" s="98">
        <v>0</v>
      </c>
      <c r="T204" s="138">
        <v>3</v>
      </c>
    </row>
    <row r="205" spans="1:20" x14ac:dyDescent="0.45">
      <c r="A205" s="99" t="s">
        <v>56</v>
      </c>
      <c r="B205" s="103" t="s">
        <v>273</v>
      </c>
      <c r="C205" s="103" t="s">
        <v>267</v>
      </c>
      <c r="D205" s="99" t="s">
        <v>263</v>
      </c>
      <c r="E205" s="39">
        <v>3</v>
      </c>
      <c r="F205" s="39">
        <v>91</v>
      </c>
      <c r="G205" s="39" t="s">
        <v>199</v>
      </c>
      <c r="H205" s="39">
        <v>2</v>
      </c>
      <c r="I205" s="39">
        <v>210</v>
      </c>
      <c r="J205" s="39">
        <v>30</v>
      </c>
      <c r="K205" s="39">
        <v>6</v>
      </c>
      <c r="L205" s="137" t="s">
        <v>426</v>
      </c>
      <c r="M205" s="97" t="s">
        <v>301</v>
      </c>
      <c r="N205" s="98">
        <v>9</v>
      </c>
      <c r="O205" s="97">
        <v>4</v>
      </c>
      <c r="P205" s="130">
        <v>13</v>
      </c>
      <c r="Q205" s="96">
        <v>0</v>
      </c>
      <c r="R205" s="96">
        <v>0</v>
      </c>
      <c r="S205" s="98">
        <v>0</v>
      </c>
      <c r="T205" s="138">
        <v>3</v>
      </c>
    </row>
    <row r="206" spans="1:20" x14ac:dyDescent="0.45">
      <c r="A206" s="99" t="s">
        <v>56</v>
      </c>
      <c r="B206" s="103" t="s">
        <v>273</v>
      </c>
      <c r="C206" s="103" t="s">
        <v>213</v>
      </c>
      <c r="D206" s="99" t="s">
        <v>263</v>
      </c>
      <c r="E206" s="39">
        <v>3</v>
      </c>
      <c r="F206" s="39">
        <v>91</v>
      </c>
      <c r="G206" s="39" t="s">
        <v>199</v>
      </c>
      <c r="H206" s="39">
        <v>2</v>
      </c>
      <c r="I206" s="39">
        <v>480</v>
      </c>
      <c r="J206" s="39">
        <v>30</v>
      </c>
      <c r="K206" s="39">
        <v>6</v>
      </c>
      <c r="L206" s="137" t="s">
        <v>426</v>
      </c>
      <c r="M206" s="97" t="s">
        <v>215</v>
      </c>
      <c r="N206" s="98">
        <v>29</v>
      </c>
      <c r="O206" s="97">
        <v>4</v>
      </c>
      <c r="P206" s="130">
        <v>13</v>
      </c>
      <c r="Q206" s="96">
        <v>0</v>
      </c>
      <c r="R206" s="96">
        <v>0</v>
      </c>
      <c r="S206" s="98">
        <v>0</v>
      </c>
      <c r="T206" s="138">
        <v>3</v>
      </c>
    </row>
    <row r="207" spans="1:20" x14ac:dyDescent="0.45">
      <c r="A207" s="107" t="s">
        <v>56</v>
      </c>
      <c r="B207" s="109" t="s">
        <v>273</v>
      </c>
      <c r="C207" s="109" t="s">
        <v>265</v>
      </c>
      <c r="D207" s="107" t="s">
        <v>263</v>
      </c>
      <c r="E207" s="47">
        <v>3</v>
      </c>
      <c r="F207" s="47">
        <v>91</v>
      </c>
      <c r="G207" s="47" t="s">
        <v>199</v>
      </c>
      <c r="H207" s="47">
        <v>2</v>
      </c>
      <c r="I207" s="47">
        <v>190</v>
      </c>
      <c r="J207" s="47">
        <v>30</v>
      </c>
      <c r="K207" s="47">
        <v>6</v>
      </c>
      <c r="L207" s="140"/>
      <c r="M207" s="111"/>
      <c r="N207" s="106"/>
      <c r="O207" s="111">
        <v>0</v>
      </c>
      <c r="P207" s="145">
        <v>0</v>
      </c>
      <c r="Q207" s="110">
        <v>0</v>
      </c>
      <c r="R207" s="110">
        <v>0</v>
      </c>
      <c r="S207" s="106">
        <v>0</v>
      </c>
      <c r="T207" s="144">
        <v>0</v>
      </c>
    </row>
    <row r="208" spans="1:20" x14ac:dyDescent="0.45">
      <c r="A208" s="107" t="s">
        <v>56</v>
      </c>
      <c r="B208" s="109" t="s">
        <v>273</v>
      </c>
      <c r="C208" s="109" t="s">
        <v>268</v>
      </c>
      <c r="D208" s="107" t="s">
        <v>263</v>
      </c>
      <c r="E208" s="47">
        <v>3</v>
      </c>
      <c r="F208" s="47">
        <v>91</v>
      </c>
      <c r="G208" s="47" t="s">
        <v>199</v>
      </c>
      <c r="H208" s="47">
        <v>2</v>
      </c>
      <c r="I208" s="47">
        <v>290</v>
      </c>
      <c r="J208" s="47">
        <v>30</v>
      </c>
      <c r="K208" s="47">
        <v>6</v>
      </c>
      <c r="L208" s="140"/>
      <c r="M208" s="111"/>
      <c r="N208" s="106"/>
      <c r="O208" s="111">
        <v>0</v>
      </c>
      <c r="P208" s="145">
        <v>0</v>
      </c>
      <c r="Q208" s="110">
        <v>0</v>
      </c>
      <c r="R208" s="110">
        <v>0</v>
      </c>
      <c r="S208" s="106">
        <v>0</v>
      </c>
      <c r="T208" s="144">
        <v>0</v>
      </c>
    </row>
    <row r="209" spans="1:20" x14ac:dyDescent="0.45">
      <c r="A209" s="107" t="s">
        <v>56</v>
      </c>
      <c r="B209" s="109" t="s">
        <v>273</v>
      </c>
      <c r="C209" s="109" t="s">
        <v>269</v>
      </c>
      <c r="D209" s="107" t="s">
        <v>263</v>
      </c>
      <c r="E209" s="47">
        <v>3</v>
      </c>
      <c r="F209" s="47">
        <v>91</v>
      </c>
      <c r="G209" s="47" t="s">
        <v>199</v>
      </c>
      <c r="H209" s="47">
        <v>2</v>
      </c>
      <c r="I209" s="47">
        <v>390</v>
      </c>
      <c r="J209" s="47">
        <v>30</v>
      </c>
      <c r="K209" s="47">
        <v>6</v>
      </c>
      <c r="L209" s="140"/>
      <c r="M209" s="111"/>
      <c r="N209" s="106"/>
      <c r="O209" s="111">
        <v>0</v>
      </c>
      <c r="P209" s="145">
        <v>0</v>
      </c>
      <c r="Q209" s="110">
        <v>0</v>
      </c>
      <c r="R209" s="110">
        <v>0</v>
      </c>
      <c r="S209" s="106">
        <v>0</v>
      </c>
      <c r="T209" s="144">
        <v>0</v>
      </c>
    </row>
    <row r="210" spans="1:20" x14ac:dyDescent="0.45">
      <c r="A210" s="107" t="s">
        <v>56</v>
      </c>
      <c r="B210" s="109" t="s">
        <v>273</v>
      </c>
      <c r="C210" s="109" t="s">
        <v>270</v>
      </c>
      <c r="D210" s="107" t="s">
        <v>263</v>
      </c>
      <c r="E210" s="47">
        <v>3</v>
      </c>
      <c r="F210" s="47">
        <v>91</v>
      </c>
      <c r="G210" s="47" t="s">
        <v>199</v>
      </c>
      <c r="H210" s="47">
        <v>2</v>
      </c>
      <c r="I210" s="47">
        <v>490</v>
      </c>
      <c r="J210" s="47">
        <v>30</v>
      </c>
      <c r="K210" s="47">
        <v>6</v>
      </c>
      <c r="L210" s="140"/>
      <c r="M210" s="111"/>
      <c r="N210" s="106"/>
      <c r="O210" s="111">
        <v>0</v>
      </c>
      <c r="P210" s="145">
        <v>0</v>
      </c>
      <c r="Q210" s="110">
        <v>0</v>
      </c>
      <c r="R210" s="110">
        <v>0</v>
      </c>
      <c r="S210" s="106">
        <v>0</v>
      </c>
      <c r="T210" s="144">
        <v>0</v>
      </c>
    </row>
    <row r="211" spans="1:20" x14ac:dyDescent="0.45">
      <c r="A211" s="99" t="s">
        <v>56</v>
      </c>
      <c r="B211" s="103" t="s">
        <v>214</v>
      </c>
      <c r="C211" s="103" t="s">
        <v>191</v>
      </c>
      <c r="D211" s="99" t="s">
        <v>192</v>
      </c>
      <c r="E211" s="39">
        <v>3</v>
      </c>
      <c r="F211" s="39">
        <v>101</v>
      </c>
      <c r="G211" s="39" t="s">
        <v>199</v>
      </c>
      <c r="H211" s="39">
        <v>2</v>
      </c>
      <c r="I211" s="39">
        <v>110</v>
      </c>
      <c r="J211" s="39">
        <v>46</v>
      </c>
      <c r="K211" s="39">
        <v>4</v>
      </c>
      <c r="L211" s="137" t="s">
        <v>415</v>
      </c>
      <c r="M211" s="97" t="s">
        <v>215</v>
      </c>
      <c r="N211" s="98">
        <v>9</v>
      </c>
      <c r="O211" s="97">
        <v>3</v>
      </c>
      <c r="P211" s="130">
        <v>13</v>
      </c>
      <c r="Q211" s="96">
        <v>0</v>
      </c>
      <c r="R211" s="96">
        <v>12</v>
      </c>
      <c r="S211" s="98">
        <v>0</v>
      </c>
      <c r="T211" s="138">
        <v>4</v>
      </c>
    </row>
    <row r="212" spans="1:20" x14ac:dyDescent="0.45">
      <c r="A212" s="99" t="s">
        <v>56</v>
      </c>
      <c r="B212" s="103" t="s">
        <v>214</v>
      </c>
      <c r="C212" s="103" t="s">
        <v>201</v>
      </c>
      <c r="D212" s="99" t="s">
        <v>192</v>
      </c>
      <c r="E212" s="39">
        <v>3</v>
      </c>
      <c r="F212" s="39">
        <v>101</v>
      </c>
      <c r="G212" s="39" t="s">
        <v>199</v>
      </c>
      <c r="H212" s="39">
        <v>2</v>
      </c>
      <c r="I212" s="39">
        <v>120</v>
      </c>
      <c r="J212" s="39">
        <v>46</v>
      </c>
      <c r="K212" s="39">
        <v>4</v>
      </c>
      <c r="L212" s="137" t="s">
        <v>415</v>
      </c>
      <c r="M212" s="97" t="s">
        <v>295</v>
      </c>
      <c r="N212" s="98">
        <v>9</v>
      </c>
      <c r="O212" s="97">
        <v>3</v>
      </c>
      <c r="P212" s="130">
        <v>13</v>
      </c>
      <c r="Q212" s="96">
        <v>0</v>
      </c>
      <c r="R212" s="96">
        <v>12</v>
      </c>
      <c r="S212" s="98">
        <v>0</v>
      </c>
      <c r="T212" s="138">
        <v>4</v>
      </c>
    </row>
    <row r="213" spans="1:20" x14ac:dyDescent="0.45">
      <c r="A213" s="99" t="s">
        <v>56</v>
      </c>
      <c r="B213" s="103" t="s">
        <v>214</v>
      </c>
      <c r="C213" s="103" t="s">
        <v>202</v>
      </c>
      <c r="D213" s="99" t="s">
        <v>192</v>
      </c>
      <c r="E213" s="39">
        <v>3</v>
      </c>
      <c r="F213" s="39">
        <v>101</v>
      </c>
      <c r="G213" s="39" t="s">
        <v>199</v>
      </c>
      <c r="H213" s="39">
        <v>2</v>
      </c>
      <c r="I213" s="39">
        <v>300</v>
      </c>
      <c r="J213" s="39">
        <v>46</v>
      </c>
      <c r="K213" s="39">
        <v>4</v>
      </c>
      <c r="L213" s="137" t="s">
        <v>415</v>
      </c>
      <c r="M213" s="97" t="s">
        <v>296</v>
      </c>
      <c r="N213" s="98">
        <v>9</v>
      </c>
      <c r="O213" s="97">
        <v>3</v>
      </c>
      <c r="P213" s="130">
        <v>13</v>
      </c>
      <c r="Q213" s="96">
        <v>0</v>
      </c>
      <c r="R213" s="96">
        <v>12</v>
      </c>
      <c r="S213" s="98">
        <v>0</v>
      </c>
      <c r="T213" s="138">
        <v>4</v>
      </c>
    </row>
    <row r="214" spans="1:20" x14ac:dyDescent="0.45">
      <c r="A214" s="99" t="s">
        <v>56</v>
      </c>
      <c r="B214" s="103" t="s">
        <v>214</v>
      </c>
      <c r="C214" s="103" t="s">
        <v>197</v>
      </c>
      <c r="D214" s="99" t="s">
        <v>192</v>
      </c>
      <c r="E214" s="39">
        <v>3</v>
      </c>
      <c r="F214" s="39">
        <v>101</v>
      </c>
      <c r="G214" s="39" t="s">
        <v>199</v>
      </c>
      <c r="H214" s="39">
        <v>2</v>
      </c>
      <c r="I214" s="39">
        <v>500</v>
      </c>
      <c r="J214" s="39">
        <v>46</v>
      </c>
      <c r="K214" s="39">
        <v>4</v>
      </c>
      <c r="L214" s="137" t="s">
        <v>415</v>
      </c>
      <c r="M214" s="97" t="s">
        <v>297</v>
      </c>
      <c r="N214" s="98">
        <v>9</v>
      </c>
      <c r="O214" s="97">
        <v>3</v>
      </c>
      <c r="P214" s="130">
        <v>13</v>
      </c>
      <c r="Q214" s="96">
        <v>0</v>
      </c>
      <c r="R214" s="96">
        <v>12</v>
      </c>
      <c r="S214" s="98">
        <v>0</v>
      </c>
      <c r="T214" s="138">
        <v>4</v>
      </c>
    </row>
    <row r="215" spans="1:20" x14ac:dyDescent="0.45">
      <c r="A215" s="99" t="s">
        <v>56</v>
      </c>
      <c r="B215" s="103" t="s">
        <v>214</v>
      </c>
      <c r="C215" s="103" t="s">
        <v>203</v>
      </c>
      <c r="D215" s="99" t="s">
        <v>192</v>
      </c>
      <c r="E215" s="39">
        <v>3</v>
      </c>
      <c r="F215" s="39">
        <v>101</v>
      </c>
      <c r="G215" s="39" t="s">
        <v>199</v>
      </c>
      <c r="H215" s="39">
        <v>2</v>
      </c>
      <c r="I215" s="39">
        <v>220</v>
      </c>
      <c r="J215" s="39">
        <v>46</v>
      </c>
      <c r="K215" s="39">
        <v>4</v>
      </c>
      <c r="L215" s="137" t="s">
        <v>415</v>
      </c>
      <c r="M215" s="97" t="s">
        <v>301</v>
      </c>
      <c r="N215" s="98">
        <v>9</v>
      </c>
      <c r="O215" s="97">
        <v>3</v>
      </c>
      <c r="P215" s="130">
        <v>13</v>
      </c>
      <c r="Q215" s="96">
        <v>0</v>
      </c>
      <c r="R215" s="96">
        <v>12</v>
      </c>
      <c r="S215" s="98">
        <v>0</v>
      </c>
      <c r="T215" s="138">
        <v>4</v>
      </c>
    </row>
    <row r="216" spans="1:20" x14ac:dyDescent="0.45">
      <c r="A216" s="99" t="s">
        <v>56</v>
      </c>
      <c r="B216" s="103" t="s">
        <v>214</v>
      </c>
      <c r="C216" s="103" t="s">
        <v>204</v>
      </c>
      <c r="D216" s="99" t="s">
        <v>192</v>
      </c>
      <c r="E216" s="39">
        <v>3</v>
      </c>
      <c r="F216" s="39">
        <v>101</v>
      </c>
      <c r="G216" s="39" t="s">
        <v>199</v>
      </c>
      <c r="H216" s="39">
        <v>2</v>
      </c>
      <c r="I216" s="39">
        <v>310</v>
      </c>
      <c r="J216" s="39">
        <v>46</v>
      </c>
      <c r="K216" s="39">
        <v>4</v>
      </c>
      <c r="L216" s="137" t="s">
        <v>416</v>
      </c>
      <c r="M216" s="97" t="s">
        <v>215</v>
      </c>
      <c r="N216" s="98">
        <v>9</v>
      </c>
      <c r="O216" s="97">
        <v>3</v>
      </c>
      <c r="P216" s="130">
        <v>13</v>
      </c>
      <c r="Q216" s="96">
        <v>0</v>
      </c>
      <c r="R216" s="96">
        <v>12</v>
      </c>
      <c r="S216" s="98">
        <v>0</v>
      </c>
      <c r="T216" s="138">
        <v>4</v>
      </c>
    </row>
    <row r="217" spans="1:20" x14ac:dyDescent="0.45">
      <c r="A217" s="99" t="s">
        <v>56</v>
      </c>
      <c r="B217" s="103" t="s">
        <v>214</v>
      </c>
      <c r="C217" s="103" t="s">
        <v>205</v>
      </c>
      <c r="D217" s="99" t="s">
        <v>192</v>
      </c>
      <c r="E217" s="39">
        <v>3</v>
      </c>
      <c r="F217" s="39">
        <v>101</v>
      </c>
      <c r="G217" s="39" t="s">
        <v>199</v>
      </c>
      <c r="H217" s="39">
        <v>2</v>
      </c>
      <c r="I217" s="39">
        <v>400</v>
      </c>
      <c r="J217" s="39">
        <v>46</v>
      </c>
      <c r="K217" s="39">
        <v>4</v>
      </c>
      <c r="L217" s="137" t="s">
        <v>416</v>
      </c>
      <c r="M217" s="97" t="s">
        <v>295</v>
      </c>
      <c r="N217" s="98">
        <v>9</v>
      </c>
      <c r="O217" s="97">
        <v>3</v>
      </c>
      <c r="P217" s="130">
        <v>13</v>
      </c>
      <c r="Q217" s="96">
        <v>0</v>
      </c>
      <c r="R217" s="96">
        <v>12</v>
      </c>
      <c r="S217" s="98">
        <v>0</v>
      </c>
      <c r="T217" s="138">
        <v>4</v>
      </c>
    </row>
    <row r="218" spans="1:20" x14ac:dyDescent="0.45">
      <c r="A218" s="99" t="s">
        <v>56</v>
      </c>
      <c r="B218" s="103" t="s">
        <v>214</v>
      </c>
      <c r="C218" s="103" t="s">
        <v>206</v>
      </c>
      <c r="D218" s="99" t="s">
        <v>192</v>
      </c>
      <c r="E218" s="39">
        <v>3</v>
      </c>
      <c r="F218" s="39">
        <v>101</v>
      </c>
      <c r="G218" s="39" t="s">
        <v>199</v>
      </c>
      <c r="H218" s="39">
        <v>2</v>
      </c>
      <c r="I218" s="39">
        <v>410</v>
      </c>
      <c r="J218" s="39">
        <v>46</v>
      </c>
      <c r="K218" s="39">
        <v>4</v>
      </c>
      <c r="L218" s="137" t="s">
        <v>416</v>
      </c>
      <c r="M218" s="97" t="s">
        <v>296</v>
      </c>
      <c r="N218" s="98">
        <v>9</v>
      </c>
      <c r="O218" s="97">
        <v>3</v>
      </c>
      <c r="P218" s="130">
        <v>13</v>
      </c>
      <c r="Q218" s="96">
        <v>0</v>
      </c>
      <c r="R218" s="96">
        <v>12</v>
      </c>
      <c r="S218" s="98">
        <v>0</v>
      </c>
      <c r="T218" s="138">
        <v>4</v>
      </c>
    </row>
    <row r="219" spans="1:20" x14ac:dyDescent="0.45">
      <c r="A219" s="99" t="s">
        <v>56</v>
      </c>
      <c r="B219" s="103" t="s">
        <v>214</v>
      </c>
      <c r="C219" s="103" t="s">
        <v>207</v>
      </c>
      <c r="D219" s="99" t="s">
        <v>192</v>
      </c>
      <c r="E219" s="39">
        <v>3</v>
      </c>
      <c r="F219" s="39">
        <v>101</v>
      </c>
      <c r="G219" s="39" t="s">
        <v>199</v>
      </c>
      <c r="H219" s="39">
        <v>2</v>
      </c>
      <c r="I219" s="39">
        <v>420</v>
      </c>
      <c r="J219" s="39">
        <v>46</v>
      </c>
      <c r="K219" s="39">
        <v>4</v>
      </c>
      <c r="L219" s="137" t="s">
        <v>416</v>
      </c>
      <c r="M219" s="97" t="s">
        <v>297</v>
      </c>
      <c r="N219" s="98">
        <v>9</v>
      </c>
      <c r="O219" s="97">
        <v>3</v>
      </c>
      <c r="P219" s="130">
        <v>13</v>
      </c>
      <c r="Q219" s="96">
        <v>0</v>
      </c>
      <c r="R219" s="96">
        <v>12</v>
      </c>
      <c r="S219" s="98">
        <v>0</v>
      </c>
      <c r="T219" s="138">
        <v>4</v>
      </c>
    </row>
    <row r="220" spans="1:20" x14ac:dyDescent="0.45">
      <c r="A220" s="99" t="s">
        <v>56</v>
      </c>
      <c r="B220" s="103" t="s">
        <v>214</v>
      </c>
      <c r="C220" s="103" t="s">
        <v>208</v>
      </c>
      <c r="D220" s="99" t="s">
        <v>192</v>
      </c>
      <c r="E220" s="39">
        <v>3</v>
      </c>
      <c r="F220" s="39">
        <v>101</v>
      </c>
      <c r="G220" s="39" t="s">
        <v>199</v>
      </c>
      <c r="H220" s="39">
        <v>2</v>
      </c>
      <c r="I220" s="39">
        <v>430</v>
      </c>
      <c r="J220" s="39">
        <v>46</v>
      </c>
      <c r="K220" s="39">
        <v>4</v>
      </c>
      <c r="L220" s="137" t="s">
        <v>416</v>
      </c>
      <c r="M220" s="97" t="s">
        <v>301</v>
      </c>
      <c r="N220" s="98">
        <v>9</v>
      </c>
      <c r="O220" s="97">
        <v>3</v>
      </c>
      <c r="P220" s="130">
        <v>13</v>
      </c>
      <c r="Q220" s="96">
        <v>0</v>
      </c>
      <c r="R220" s="96">
        <v>12</v>
      </c>
      <c r="S220" s="98">
        <v>0</v>
      </c>
      <c r="T220" s="138">
        <v>4</v>
      </c>
    </row>
    <row r="221" spans="1:20" x14ac:dyDescent="0.45">
      <c r="A221" s="99" t="s">
        <v>56</v>
      </c>
      <c r="B221" s="103" t="s">
        <v>214</v>
      </c>
      <c r="C221" s="103" t="s">
        <v>209</v>
      </c>
      <c r="D221" s="99" t="s">
        <v>192</v>
      </c>
      <c r="E221" s="39">
        <v>3</v>
      </c>
      <c r="F221" s="39">
        <v>101</v>
      </c>
      <c r="G221" s="39" t="s">
        <v>199</v>
      </c>
      <c r="H221" s="39">
        <v>2</v>
      </c>
      <c r="I221" s="39">
        <v>440</v>
      </c>
      <c r="J221" s="39">
        <v>46</v>
      </c>
      <c r="K221" s="39">
        <v>4</v>
      </c>
      <c r="L221" s="137" t="s">
        <v>417</v>
      </c>
      <c r="M221" s="97" t="s">
        <v>215</v>
      </c>
      <c r="N221" s="98">
        <v>9</v>
      </c>
      <c r="O221" s="97">
        <v>3</v>
      </c>
      <c r="P221" s="130">
        <v>13</v>
      </c>
      <c r="Q221" s="96">
        <v>0</v>
      </c>
      <c r="R221" s="96">
        <v>12</v>
      </c>
      <c r="S221" s="98">
        <v>0</v>
      </c>
      <c r="T221" s="138">
        <v>4</v>
      </c>
    </row>
    <row r="222" spans="1:20" x14ac:dyDescent="0.45">
      <c r="A222" s="99" t="s">
        <v>56</v>
      </c>
      <c r="B222" s="103" t="s">
        <v>214</v>
      </c>
      <c r="C222" s="103" t="s">
        <v>213</v>
      </c>
      <c r="D222" s="99" t="s">
        <v>192</v>
      </c>
      <c r="E222" s="39">
        <v>3</v>
      </c>
      <c r="F222" s="39">
        <v>101</v>
      </c>
      <c r="G222" s="39" t="s">
        <v>199</v>
      </c>
      <c r="H222" s="39">
        <v>2</v>
      </c>
      <c r="I222" s="39">
        <v>480</v>
      </c>
      <c r="J222" s="39">
        <v>46</v>
      </c>
      <c r="K222" s="39">
        <v>4</v>
      </c>
      <c r="L222" s="137" t="s">
        <v>417</v>
      </c>
      <c r="M222" s="97" t="s">
        <v>295</v>
      </c>
      <c r="N222" s="98">
        <v>9</v>
      </c>
      <c r="O222" s="97">
        <v>3</v>
      </c>
      <c r="P222" s="130">
        <v>13</v>
      </c>
      <c r="Q222" s="96">
        <v>0</v>
      </c>
      <c r="R222" s="96">
        <v>12</v>
      </c>
      <c r="S222" s="98">
        <v>0</v>
      </c>
      <c r="T222" s="138">
        <v>4</v>
      </c>
    </row>
    <row r="223" spans="1:20" x14ac:dyDescent="0.45">
      <c r="A223" s="99" t="s">
        <v>56</v>
      </c>
      <c r="B223" s="103" t="s">
        <v>214</v>
      </c>
      <c r="C223" s="103" t="s">
        <v>198</v>
      </c>
      <c r="D223" s="99" t="s">
        <v>192</v>
      </c>
      <c r="E223" s="39">
        <v>3</v>
      </c>
      <c r="F223" s="39">
        <v>101</v>
      </c>
      <c r="G223" s="39" t="s">
        <v>199</v>
      </c>
      <c r="H223" s="39">
        <v>2</v>
      </c>
      <c r="I223" s="39">
        <v>900</v>
      </c>
      <c r="J223" s="39">
        <v>46</v>
      </c>
      <c r="K223" s="39">
        <v>4</v>
      </c>
      <c r="L223" s="137" t="s">
        <v>417</v>
      </c>
      <c r="M223" s="97" t="s">
        <v>296</v>
      </c>
      <c r="N223" s="98">
        <v>9</v>
      </c>
      <c r="O223" s="97">
        <v>3</v>
      </c>
      <c r="P223" s="130">
        <v>13</v>
      </c>
      <c r="Q223" s="96">
        <v>0</v>
      </c>
      <c r="R223" s="96">
        <v>12</v>
      </c>
      <c r="S223" s="98">
        <v>0</v>
      </c>
      <c r="T223" s="138">
        <v>4</v>
      </c>
    </row>
    <row r="224" spans="1:20" x14ac:dyDescent="0.45">
      <c r="A224" s="99" t="s">
        <v>56</v>
      </c>
      <c r="B224" s="103" t="s">
        <v>272</v>
      </c>
      <c r="C224" s="103" t="s">
        <v>211</v>
      </c>
      <c r="D224" s="99" t="s">
        <v>263</v>
      </c>
      <c r="E224" s="39">
        <v>3</v>
      </c>
      <c r="F224" s="39">
        <v>103</v>
      </c>
      <c r="G224" s="39" t="s">
        <v>199</v>
      </c>
      <c r="H224" s="39">
        <v>2</v>
      </c>
      <c r="I224" s="39">
        <v>170</v>
      </c>
      <c r="J224" s="39">
        <v>46</v>
      </c>
      <c r="K224" s="39">
        <v>4</v>
      </c>
      <c r="L224" s="137" t="s">
        <v>427</v>
      </c>
      <c r="M224" s="97" t="s">
        <v>215</v>
      </c>
      <c r="N224" s="98">
        <v>9</v>
      </c>
      <c r="O224" s="97">
        <v>4</v>
      </c>
      <c r="P224" s="130">
        <v>13</v>
      </c>
      <c r="Q224" s="96">
        <v>0</v>
      </c>
      <c r="R224" s="96">
        <v>0</v>
      </c>
      <c r="S224" s="98">
        <v>0</v>
      </c>
      <c r="T224" s="138">
        <v>4</v>
      </c>
    </row>
    <row r="225" spans="1:45" x14ac:dyDescent="0.45">
      <c r="A225" s="99" t="s">
        <v>56</v>
      </c>
      <c r="B225" s="103" t="s">
        <v>272</v>
      </c>
      <c r="C225" s="103" t="s">
        <v>212</v>
      </c>
      <c r="D225" s="99" t="s">
        <v>263</v>
      </c>
      <c r="E225" s="39">
        <v>3</v>
      </c>
      <c r="F225" s="39">
        <v>103</v>
      </c>
      <c r="G225" s="39" t="s">
        <v>199</v>
      </c>
      <c r="H225" s="39">
        <v>2</v>
      </c>
      <c r="I225" s="39">
        <v>280</v>
      </c>
      <c r="J225" s="39">
        <v>46</v>
      </c>
      <c r="K225" s="39">
        <v>4</v>
      </c>
      <c r="L225" s="137" t="s">
        <v>427</v>
      </c>
      <c r="M225" s="97" t="s">
        <v>295</v>
      </c>
      <c r="N225" s="98">
        <v>9</v>
      </c>
      <c r="O225" s="97">
        <v>4</v>
      </c>
      <c r="P225" s="130">
        <v>13</v>
      </c>
      <c r="Q225" s="96">
        <v>0</v>
      </c>
      <c r="R225" s="96">
        <v>0</v>
      </c>
      <c r="S225" s="98">
        <v>0</v>
      </c>
      <c r="T225" s="138">
        <v>4</v>
      </c>
    </row>
    <row r="226" spans="1:45" x14ac:dyDescent="0.45">
      <c r="A226" s="99" t="s">
        <v>56</v>
      </c>
      <c r="B226" s="103" t="s">
        <v>272</v>
      </c>
      <c r="C226" s="103" t="s">
        <v>266</v>
      </c>
      <c r="D226" s="99" t="s">
        <v>263</v>
      </c>
      <c r="E226" s="39">
        <v>3</v>
      </c>
      <c r="F226" s="39">
        <v>103</v>
      </c>
      <c r="G226" s="39" t="s">
        <v>199</v>
      </c>
      <c r="H226" s="39">
        <v>2</v>
      </c>
      <c r="I226" s="39">
        <v>200</v>
      </c>
      <c r="J226" s="39">
        <v>46</v>
      </c>
      <c r="K226" s="39">
        <v>4</v>
      </c>
      <c r="L226" s="137" t="s">
        <v>427</v>
      </c>
      <c r="M226" s="97" t="s">
        <v>296</v>
      </c>
      <c r="N226" s="98">
        <v>9</v>
      </c>
      <c r="O226" s="97">
        <v>4</v>
      </c>
      <c r="P226" s="130">
        <v>13</v>
      </c>
      <c r="Q226" s="96">
        <v>0</v>
      </c>
      <c r="R226" s="96">
        <v>0</v>
      </c>
      <c r="S226" s="98">
        <v>0</v>
      </c>
      <c r="T226" s="138">
        <v>4</v>
      </c>
    </row>
    <row r="227" spans="1:45" x14ac:dyDescent="0.45">
      <c r="A227" s="99" t="s">
        <v>56</v>
      </c>
      <c r="B227" s="103" t="s">
        <v>272</v>
      </c>
      <c r="C227" s="103" t="s">
        <v>267</v>
      </c>
      <c r="D227" s="99" t="s">
        <v>263</v>
      </c>
      <c r="E227" s="39">
        <v>3</v>
      </c>
      <c r="F227" s="39">
        <v>103</v>
      </c>
      <c r="G227" s="39" t="s">
        <v>199</v>
      </c>
      <c r="H227" s="39">
        <v>2</v>
      </c>
      <c r="I227" s="39">
        <v>210</v>
      </c>
      <c r="J227" s="39">
        <v>46</v>
      </c>
      <c r="K227" s="39">
        <v>4</v>
      </c>
      <c r="L227" s="137" t="s">
        <v>427</v>
      </c>
      <c r="M227" s="97" t="s">
        <v>297</v>
      </c>
      <c r="N227" s="98">
        <v>9</v>
      </c>
      <c r="O227" s="97">
        <v>4</v>
      </c>
      <c r="P227" s="130">
        <v>13</v>
      </c>
      <c r="Q227" s="96">
        <v>0</v>
      </c>
      <c r="R227" s="96">
        <v>0</v>
      </c>
      <c r="S227" s="98">
        <v>0</v>
      </c>
      <c r="T227" s="138">
        <v>4</v>
      </c>
    </row>
    <row r="228" spans="1:45" x14ac:dyDescent="0.45">
      <c r="A228" s="107" t="s">
        <v>56</v>
      </c>
      <c r="B228" s="109" t="s">
        <v>272</v>
      </c>
      <c r="C228" s="109" t="s">
        <v>265</v>
      </c>
      <c r="D228" s="107" t="s">
        <v>263</v>
      </c>
      <c r="E228" s="47">
        <v>3</v>
      </c>
      <c r="F228" s="47">
        <v>103</v>
      </c>
      <c r="G228" s="47" t="s">
        <v>199</v>
      </c>
      <c r="H228" s="47">
        <v>2</v>
      </c>
      <c r="I228" s="47">
        <v>190</v>
      </c>
      <c r="J228" s="47">
        <v>46</v>
      </c>
      <c r="K228" s="47">
        <v>4</v>
      </c>
      <c r="L228" s="140"/>
      <c r="M228" s="111"/>
      <c r="N228" s="106"/>
      <c r="O228" s="111">
        <v>0</v>
      </c>
      <c r="P228" s="145">
        <v>0</v>
      </c>
      <c r="Q228" s="110">
        <v>0</v>
      </c>
      <c r="R228" s="110">
        <v>0</v>
      </c>
      <c r="S228" s="106">
        <v>0</v>
      </c>
      <c r="T228" s="144">
        <v>0</v>
      </c>
    </row>
    <row r="229" spans="1:45" x14ac:dyDescent="0.45">
      <c r="A229" s="107" t="s">
        <v>56</v>
      </c>
      <c r="B229" s="109" t="s">
        <v>272</v>
      </c>
      <c r="C229" s="109" t="s">
        <v>268</v>
      </c>
      <c r="D229" s="107" t="s">
        <v>263</v>
      </c>
      <c r="E229" s="47">
        <v>3</v>
      </c>
      <c r="F229" s="47">
        <v>103</v>
      </c>
      <c r="G229" s="47" t="s">
        <v>199</v>
      </c>
      <c r="H229" s="47">
        <v>2</v>
      </c>
      <c r="I229" s="47">
        <v>290</v>
      </c>
      <c r="J229" s="47">
        <v>46</v>
      </c>
      <c r="K229" s="47">
        <v>4</v>
      </c>
      <c r="L229" s="140"/>
      <c r="M229" s="111"/>
      <c r="N229" s="106"/>
      <c r="O229" s="111">
        <v>0</v>
      </c>
      <c r="P229" s="145">
        <v>0</v>
      </c>
      <c r="Q229" s="110">
        <v>0</v>
      </c>
      <c r="R229" s="110">
        <v>0</v>
      </c>
      <c r="S229" s="106">
        <v>0</v>
      </c>
      <c r="T229" s="144">
        <v>0</v>
      </c>
    </row>
    <row r="230" spans="1:45" x14ac:dyDescent="0.45">
      <c r="A230" s="107" t="s">
        <v>56</v>
      </c>
      <c r="B230" s="109" t="s">
        <v>272</v>
      </c>
      <c r="C230" s="109" t="s">
        <v>248</v>
      </c>
      <c r="D230" s="107" t="s">
        <v>263</v>
      </c>
      <c r="E230" s="47">
        <v>3</v>
      </c>
      <c r="F230" s="47">
        <v>103</v>
      </c>
      <c r="G230" s="47" t="s">
        <v>199</v>
      </c>
      <c r="H230" s="47">
        <v>2</v>
      </c>
      <c r="I230" s="47">
        <v>302</v>
      </c>
      <c r="J230" s="47">
        <v>46</v>
      </c>
      <c r="K230" s="47">
        <v>4</v>
      </c>
      <c r="L230" s="140"/>
      <c r="M230" s="111"/>
      <c r="N230" s="106"/>
      <c r="O230" s="111">
        <v>0</v>
      </c>
      <c r="P230" s="145">
        <v>0</v>
      </c>
      <c r="Q230" s="110">
        <v>0</v>
      </c>
      <c r="R230" s="110">
        <v>0</v>
      </c>
      <c r="S230" s="106">
        <v>0</v>
      </c>
      <c r="T230" s="144">
        <v>0</v>
      </c>
    </row>
    <row r="231" spans="1:45" x14ac:dyDescent="0.45">
      <c r="A231" s="107" t="s">
        <v>56</v>
      </c>
      <c r="B231" s="109" t="s">
        <v>272</v>
      </c>
      <c r="C231" s="109" t="s">
        <v>249</v>
      </c>
      <c r="D231" s="107" t="s">
        <v>263</v>
      </c>
      <c r="E231" s="47">
        <v>3</v>
      </c>
      <c r="F231" s="47">
        <v>103</v>
      </c>
      <c r="G231" s="47" t="s">
        <v>199</v>
      </c>
      <c r="H231" s="47">
        <v>2</v>
      </c>
      <c r="I231" s="47">
        <v>304</v>
      </c>
      <c r="J231" s="47">
        <v>46</v>
      </c>
      <c r="K231" s="47">
        <v>4</v>
      </c>
      <c r="L231" s="140"/>
      <c r="M231" s="111"/>
      <c r="N231" s="106"/>
      <c r="O231" s="111">
        <v>0</v>
      </c>
      <c r="P231" s="145">
        <v>0</v>
      </c>
      <c r="Q231" s="110">
        <v>0</v>
      </c>
      <c r="R231" s="110">
        <v>0</v>
      </c>
      <c r="S231" s="106">
        <v>0</v>
      </c>
      <c r="T231" s="144">
        <v>0</v>
      </c>
    </row>
    <row r="232" spans="1:45" x14ac:dyDescent="0.45">
      <c r="A232" s="107" t="s">
        <v>56</v>
      </c>
      <c r="B232" s="109" t="s">
        <v>272</v>
      </c>
      <c r="C232" s="109" t="s">
        <v>269</v>
      </c>
      <c r="D232" s="107" t="s">
        <v>263</v>
      </c>
      <c r="E232" s="47">
        <v>3</v>
      </c>
      <c r="F232" s="47">
        <v>103</v>
      </c>
      <c r="G232" s="47" t="s">
        <v>199</v>
      </c>
      <c r="H232" s="47">
        <v>2</v>
      </c>
      <c r="I232" s="47">
        <v>390</v>
      </c>
      <c r="J232" s="47">
        <v>46</v>
      </c>
      <c r="K232" s="47">
        <v>4</v>
      </c>
      <c r="L232" s="140"/>
      <c r="M232" s="111"/>
      <c r="N232" s="106"/>
      <c r="O232" s="111">
        <v>0</v>
      </c>
      <c r="P232" s="145">
        <v>0</v>
      </c>
      <c r="Q232" s="110">
        <v>0</v>
      </c>
      <c r="R232" s="110">
        <v>0</v>
      </c>
      <c r="S232" s="106">
        <v>0</v>
      </c>
      <c r="T232" s="144">
        <v>0</v>
      </c>
    </row>
    <row r="233" spans="1:45" x14ac:dyDescent="0.45">
      <c r="A233" s="107" t="s">
        <v>56</v>
      </c>
      <c r="B233" s="109" t="s">
        <v>272</v>
      </c>
      <c r="C233" s="109" t="s">
        <v>270</v>
      </c>
      <c r="D233" s="107" t="s">
        <v>263</v>
      </c>
      <c r="E233" s="47">
        <v>3</v>
      </c>
      <c r="F233" s="47">
        <v>103</v>
      </c>
      <c r="G233" s="47" t="s">
        <v>199</v>
      </c>
      <c r="H233" s="47">
        <v>2</v>
      </c>
      <c r="I233" s="47">
        <v>490</v>
      </c>
      <c r="J233" s="47">
        <v>46</v>
      </c>
      <c r="K233" s="47">
        <v>4</v>
      </c>
      <c r="L233" s="140"/>
      <c r="M233" s="111"/>
      <c r="N233" s="106"/>
      <c r="O233" s="111">
        <v>0</v>
      </c>
      <c r="P233" s="145">
        <v>0</v>
      </c>
      <c r="Q233" s="110">
        <v>0</v>
      </c>
      <c r="R233" s="110">
        <v>0</v>
      </c>
      <c r="S233" s="106">
        <v>0</v>
      </c>
      <c r="T233" s="144">
        <v>0</v>
      </c>
      <c r="AA233" s="61"/>
      <c r="AB233" s="61"/>
      <c r="AC233" s="61"/>
      <c r="AD233" s="61"/>
      <c r="AE233" s="61"/>
      <c r="AF233" s="61"/>
      <c r="AG233" s="61"/>
      <c r="AH233" s="61"/>
      <c r="AI233" s="61"/>
      <c r="AJ233" s="61"/>
      <c r="AK233" s="61"/>
      <c r="AL233" s="61"/>
      <c r="AM233" s="61"/>
      <c r="AN233" s="61"/>
      <c r="AO233" s="61"/>
      <c r="AP233" s="61"/>
      <c r="AQ233" s="61"/>
      <c r="AR233" s="61"/>
      <c r="AS233" s="61"/>
    </row>
    <row r="234" spans="1:45" s="61" customFormat="1" x14ac:dyDescent="0.45">
      <c r="A234" s="99" t="s">
        <v>56</v>
      </c>
      <c r="B234" s="103" t="s">
        <v>264</v>
      </c>
      <c r="C234" s="187" t="s">
        <v>198</v>
      </c>
      <c r="D234" s="99" t="s">
        <v>263</v>
      </c>
      <c r="E234" s="39">
        <v>3</v>
      </c>
      <c r="F234" s="39">
        <v>82</v>
      </c>
      <c r="G234" s="39" t="s">
        <v>199</v>
      </c>
      <c r="H234" s="39">
        <v>2</v>
      </c>
      <c r="I234" s="39">
        <v>900</v>
      </c>
      <c r="J234" s="39">
        <v>20</v>
      </c>
      <c r="K234" s="39">
        <v>2</v>
      </c>
      <c r="L234" s="137" t="s">
        <v>327</v>
      </c>
      <c r="M234" s="97" t="s">
        <v>215</v>
      </c>
      <c r="N234" s="98">
        <v>9</v>
      </c>
      <c r="O234" s="97">
        <v>5</v>
      </c>
      <c r="P234" s="130">
        <v>22</v>
      </c>
      <c r="Q234" s="96">
        <v>0</v>
      </c>
      <c r="R234" s="96">
        <v>0</v>
      </c>
      <c r="S234" s="98">
        <v>0</v>
      </c>
      <c r="T234" s="138">
        <v>0</v>
      </c>
    </row>
    <row r="235" spans="1:45" s="61" customFormat="1" x14ac:dyDescent="0.45">
      <c r="A235" s="99" t="s">
        <v>56</v>
      </c>
      <c r="B235" s="103" t="s">
        <v>210</v>
      </c>
      <c r="C235" s="187" t="s">
        <v>198</v>
      </c>
      <c r="D235" s="99" t="s">
        <v>192</v>
      </c>
      <c r="E235" s="39">
        <v>3</v>
      </c>
      <c r="F235" s="39">
        <v>81</v>
      </c>
      <c r="G235" s="39" t="s">
        <v>199</v>
      </c>
      <c r="H235" s="39">
        <v>2</v>
      </c>
      <c r="I235" s="39">
        <v>900</v>
      </c>
      <c r="J235" s="39">
        <v>20</v>
      </c>
      <c r="K235" s="39">
        <v>4</v>
      </c>
      <c r="L235" s="137" t="s">
        <v>327</v>
      </c>
      <c r="M235" s="97" t="s">
        <v>295</v>
      </c>
      <c r="N235" s="98">
        <v>9</v>
      </c>
      <c r="O235" s="97">
        <v>5</v>
      </c>
      <c r="P235" s="130">
        <v>22</v>
      </c>
      <c r="Q235" s="96">
        <v>0</v>
      </c>
      <c r="R235" s="96">
        <v>0</v>
      </c>
      <c r="S235" s="98">
        <v>0</v>
      </c>
      <c r="T235" s="138">
        <v>0</v>
      </c>
    </row>
    <row r="236" spans="1:45" s="61" customFormat="1" x14ac:dyDescent="0.45">
      <c r="A236" s="99" t="s">
        <v>56</v>
      </c>
      <c r="B236" s="103" t="s">
        <v>200</v>
      </c>
      <c r="C236" s="187" t="s">
        <v>198</v>
      </c>
      <c r="D236" s="99" t="s">
        <v>192</v>
      </c>
      <c r="E236" s="39">
        <v>3</v>
      </c>
      <c r="F236" s="39">
        <v>88</v>
      </c>
      <c r="G236" s="39" t="s">
        <v>199</v>
      </c>
      <c r="H236" s="39">
        <v>2</v>
      </c>
      <c r="I236" s="39">
        <v>900</v>
      </c>
      <c r="J236" s="39">
        <v>30</v>
      </c>
      <c r="K236" s="39">
        <v>6</v>
      </c>
      <c r="L236" s="137" t="s">
        <v>327</v>
      </c>
      <c r="M236" s="97" t="s">
        <v>296</v>
      </c>
      <c r="N236" s="98">
        <v>9</v>
      </c>
      <c r="O236" s="97">
        <v>5</v>
      </c>
      <c r="P236" s="130">
        <v>22</v>
      </c>
      <c r="Q236" s="96">
        <v>0</v>
      </c>
      <c r="R236" s="96">
        <v>0</v>
      </c>
      <c r="S236" s="98">
        <v>0</v>
      </c>
      <c r="T236" s="138">
        <v>0</v>
      </c>
    </row>
    <row r="237" spans="1:45" s="61" customFormat="1" x14ac:dyDescent="0.45">
      <c r="A237" s="99" t="s">
        <v>56</v>
      </c>
      <c r="B237" s="103" t="s">
        <v>214</v>
      </c>
      <c r="C237" s="187" t="s">
        <v>198</v>
      </c>
      <c r="D237" s="99" t="s">
        <v>192</v>
      </c>
      <c r="E237" s="39">
        <v>3</v>
      </c>
      <c r="F237" s="39">
        <v>101</v>
      </c>
      <c r="G237" s="39" t="s">
        <v>199</v>
      </c>
      <c r="H237" s="39">
        <v>2</v>
      </c>
      <c r="I237" s="39">
        <v>900</v>
      </c>
      <c r="J237" s="39">
        <v>46</v>
      </c>
      <c r="K237" s="39">
        <v>4</v>
      </c>
      <c r="L237" s="137" t="s">
        <v>327</v>
      </c>
      <c r="M237" s="97" t="s">
        <v>297</v>
      </c>
      <c r="N237" s="98">
        <v>9</v>
      </c>
      <c r="O237" s="97">
        <v>5</v>
      </c>
      <c r="P237" s="130">
        <v>22</v>
      </c>
      <c r="Q237" s="96">
        <v>0</v>
      </c>
      <c r="R237" s="96">
        <v>0</v>
      </c>
      <c r="S237" s="98">
        <v>0</v>
      </c>
      <c r="T237" s="138">
        <v>0</v>
      </c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</row>
    <row r="238" spans="1:45" x14ac:dyDescent="0.45">
      <c r="A238" s="99" t="s">
        <v>56</v>
      </c>
      <c r="B238" s="103" t="s">
        <v>216</v>
      </c>
      <c r="C238" s="103" t="s">
        <v>128</v>
      </c>
      <c r="D238" s="99" t="s">
        <v>192</v>
      </c>
      <c r="E238" s="39">
        <v>3</v>
      </c>
      <c r="F238" s="39">
        <v>63</v>
      </c>
      <c r="G238" s="39" t="s">
        <v>215</v>
      </c>
      <c r="H238" s="39">
        <v>1</v>
      </c>
      <c r="I238" s="39">
        <v>153</v>
      </c>
      <c r="J238" s="39">
        <v>51</v>
      </c>
      <c r="K238" s="39">
        <v>9</v>
      </c>
      <c r="L238" s="137" t="s">
        <v>418</v>
      </c>
      <c r="M238" s="97" t="s">
        <v>215</v>
      </c>
      <c r="N238" s="98">
        <v>9</v>
      </c>
      <c r="O238" s="97">
        <v>3</v>
      </c>
      <c r="P238" s="130">
        <v>13</v>
      </c>
      <c r="Q238" s="96">
        <v>0</v>
      </c>
      <c r="R238" s="96">
        <v>0</v>
      </c>
      <c r="S238" s="98">
        <v>4</v>
      </c>
      <c r="T238" s="138">
        <v>5</v>
      </c>
    </row>
    <row r="239" spans="1:45" x14ac:dyDescent="0.45">
      <c r="A239" s="99" t="s">
        <v>56</v>
      </c>
      <c r="B239" s="103" t="s">
        <v>216</v>
      </c>
      <c r="C239" s="103" t="s">
        <v>129</v>
      </c>
      <c r="D239" s="99" t="s">
        <v>192</v>
      </c>
      <c r="E239" s="39">
        <v>3</v>
      </c>
      <c r="F239" s="39">
        <v>63</v>
      </c>
      <c r="G239" s="39" t="s">
        <v>215</v>
      </c>
      <c r="H239" s="39">
        <v>1</v>
      </c>
      <c r="I239" s="39">
        <v>250</v>
      </c>
      <c r="J239" s="39">
        <v>51</v>
      </c>
      <c r="K239" s="39">
        <v>9</v>
      </c>
      <c r="L239" s="137" t="s">
        <v>418</v>
      </c>
      <c r="M239" s="97" t="s">
        <v>295</v>
      </c>
      <c r="N239" s="98">
        <v>9</v>
      </c>
      <c r="O239" s="97">
        <v>3</v>
      </c>
      <c r="P239" s="130">
        <v>13</v>
      </c>
      <c r="Q239" s="96">
        <v>0</v>
      </c>
      <c r="R239" s="96">
        <v>0</v>
      </c>
      <c r="S239" s="98">
        <v>4</v>
      </c>
      <c r="T239" s="138">
        <v>5</v>
      </c>
    </row>
    <row r="240" spans="1:45" x14ac:dyDescent="0.45">
      <c r="A240" s="99" t="s">
        <v>56</v>
      </c>
      <c r="B240" s="103" t="s">
        <v>216</v>
      </c>
      <c r="C240" s="103" t="s">
        <v>130</v>
      </c>
      <c r="D240" s="99" t="s">
        <v>192</v>
      </c>
      <c r="E240" s="39">
        <v>3</v>
      </c>
      <c r="F240" s="39">
        <v>63</v>
      </c>
      <c r="G240" s="39" t="s">
        <v>215</v>
      </c>
      <c r="H240" s="39">
        <v>1</v>
      </c>
      <c r="I240" s="39">
        <v>320</v>
      </c>
      <c r="J240" s="39">
        <v>51</v>
      </c>
      <c r="K240" s="39">
        <v>9</v>
      </c>
      <c r="L240" s="137" t="s">
        <v>418</v>
      </c>
      <c r="M240" s="97" t="s">
        <v>296</v>
      </c>
      <c r="N240" s="98">
        <v>9</v>
      </c>
      <c r="O240" s="97">
        <v>3</v>
      </c>
      <c r="P240" s="130">
        <v>13</v>
      </c>
      <c r="Q240" s="96">
        <v>0</v>
      </c>
      <c r="R240" s="96">
        <v>0</v>
      </c>
      <c r="S240" s="98">
        <v>4</v>
      </c>
      <c r="T240" s="138">
        <v>5</v>
      </c>
    </row>
    <row r="241" spans="1:20" x14ac:dyDescent="0.45">
      <c r="A241" s="99" t="s">
        <v>56</v>
      </c>
      <c r="B241" s="103" t="s">
        <v>216</v>
      </c>
      <c r="C241" s="103" t="s">
        <v>131</v>
      </c>
      <c r="D241" s="99" t="s">
        <v>192</v>
      </c>
      <c r="E241" s="39">
        <v>3</v>
      </c>
      <c r="F241" s="39">
        <v>63</v>
      </c>
      <c r="G241" s="39" t="s">
        <v>215</v>
      </c>
      <c r="H241" s="39">
        <v>1</v>
      </c>
      <c r="I241" s="39">
        <v>330</v>
      </c>
      <c r="J241" s="39">
        <v>51</v>
      </c>
      <c r="K241" s="39">
        <v>9</v>
      </c>
      <c r="L241" s="137" t="s">
        <v>418</v>
      </c>
      <c r="M241" s="97" t="s">
        <v>297</v>
      </c>
      <c r="N241" s="98">
        <v>9</v>
      </c>
      <c r="O241" s="97">
        <v>3</v>
      </c>
      <c r="P241" s="130">
        <v>13</v>
      </c>
      <c r="Q241" s="96">
        <v>0</v>
      </c>
      <c r="R241" s="96">
        <v>0</v>
      </c>
      <c r="S241" s="98">
        <v>4</v>
      </c>
      <c r="T241" s="138">
        <v>5</v>
      </c>
    </row>
    <row r="242" spans="1:20" x14ac:dyDescent="0.45">
      <c r="A242" s="99" t="s">
        <v>56</v>
      </c>
      <c r="B242" s="103" t="s">
        <v>216</v>
      </c>
      <c r="C242" s="103" t="s">
        <v>132</v>
      </c>
      <c r="D242" s="99" t="s">
        <v>192</v>
      </c>
      <c r="E242" s="39">
        <v>3</v>
      </c>
      <c r="F242" s="39">
        <v>63</v>
      </c>
      <c r="G242" s="39" t="s">
        <v>215</v>
      </c>
      <c r="H242" s="39">
        <v>3</v>
      </c>
      <c r="I242" s="39">
        <v>153</v>
      </c>
      <c r="J242" s="39">
        <v>51</v>
      </c>
      <c r="K242" s="39">
        <v>9</v>
      </c>
      <c r="L242" s="137" t="s">
        <v>418</v>
      </c>
      <c r="M242" s="97" t="s">
        <v>301</v>
      </c>
      <c r="N242" s="98">
        <v>9</v>
      </c>
      <c r="O242" s="97">
        <v>3</v>
      </c>
      <c r="P242" s="130">
        <v>13</v>
      </c>
      <c r="Q242" s="96">
        <v>0</v>
      </c>
      <c r="R242" s="96">
        <v>0</v>
      </c>
      <c r="S242" s="98">
        <v>4</v>
      </c>
      <c r="T242" s="138">
        <v>5</v>
      </c>
    </row>
    <row r="243" spans="1:20" x14ac:dyDescent="0.45">
      <c r="A243" s="99" t="s">
        <v>56</v>
      </c>
      <c r="B243" s="103" t="s">
        <v>216</v>
      </c>
      <c r="C243" s="103" t="s">
        <v>134</v>
      </c>
      <c r="D243" s="99" t="s">
        <v>192</v>
      </c>
      <c r="E243" s="39">
        <v>3</v>
      </c>
      <c r="F243" s="39">
        <v>63</v>
      </c>
      <c r="G243" s="39" t="s">
        <v>215</v>
      </c>
      <c r="H243" s="39">
        <v>3</v>
      </c>
      <c r="I243" s="39">
        <v>250</v>
      </c>
      <c r="J243" s="39">
        <v>51</v>
      </c>
      <c r="K243" s="39">
        <v>9</v>
      </c>
      <c r="L243" s="137" t="s">
        <v>418</v>
      </c>
      <c r="M243" s="97" t="s">
        <v>215</v>
      </c>
      <c r="N243" s="98">
        <v>32</v>
      </c>
      <c r="O243" s="97">
        <v>3</v>
      </c>
      <c r="P243" s="130">
        <v>13</v>
      </c>
      <c r="Q243" s="96">
        <v>0</v>
      </c>
      <c r="R243" s="96">
        <v>0</v>
      </c>
      <c r="S243" s="98">
        <v>4</v>
      </c>
      <c r="T243" s="138">
        <v>5</v>
      </c>
    </row>
    <row r="244" spans="1:20" x14ac:dyDescent="0.45">
      <c r="A244" s="99" t="s">
        <v>56</v>
      </c>
      <c r="B244" s="103" t="s">
        <v>216</v>
      </c>
      <c r="C244" s="103" t="s">
        <v>246</v>
      </c>
      <c r="D244" s="99" t="s">
        <v>192</v>
      </c>
      <c r="E244" s="39">
        <v>3</v>
      </c>
      <c r="F244" s="39">
        <v>63</v>
      </c>
      <c r="G244" s="39" t="s">
        <v>215</v>
      </c>
      <c r="H244" s="39">
        <v>1</v>
      </c>
      <c r="I244" s="39">
        <v>150</v>
      </c>
      <c r="J244" s="39">
        <v>59</v>
      </c>
      <c r="K244" s="39">
        <v>9</v>
      </c>
      <c r="L244" s="137" t="s">
        <v>418</v>
      </c>
      <c r="M244" s="97" t="s">
        <v>295</v>
      </c>
      <c r="N244" s="98">
        <v>32</v>
      </c>
      <c r="O244" s="97">
        <v>3</v>
      </c>
      <c r="P244" s="130">
        <v>13</v>
      </c>
      <c r="Q244" s="96">
        <v>0</v>
      </c>
      <c r="R244" s="96">
        <v>0</v>
      </c>
      <c r="S244" s="98">
        <v>4</v>
      </c>
      <c r="T244" s="138">
        <v>5</v>
      </c>
    </row>
    <row r="245" spans="1:20" x14ac:dyDescent="0.45">
      <c r="A245" s="99" t="s">
        <v>56</v>
      </c>
      <c r="B245" s="103" t="s">
        <v>216</v>
      </c>
      <c r="C245" s="103" t="s">
        <v>247</v>
      </c>
      <c r="D245" s="99" t="s">
        <v>192</v>
      </c>
      <c r="E245" s="39">
        <v>3</v>
      </c>
      <c r="F245" s="39">
        <v>63</v>
      </c>
      <c r="G245" s="39" t="s">
        <v>215</v>
      </c>
      <c r="H245" s="39">
        <v>1</v>
      </c>
      <c r="I245" s="39">
        <v>160</v>
      </c>
      <c r="J245" s="39">
        <v>59</v>
      </c>
      <c r="K245" s="39">
        <v>9</v>
      </c>
      <c r="L245" s="137" t="s">
        <v>418</v>
      </c>
      <c r="M245" s="97" t="s">
        <v>296</v>
      </c>
      <c r="N245" s="98">
        <v>32</v>
      </c>
      <c r="O245" s="97">
        <v>3</v>
      </c>
      <c r="P245" s="130">
        <v>13</v>
      </c>
      <c r="Q245" s="96">
        <v>0</v>
      </c>
      <c r="R245" s="96">
        <v>0</v>
      </c>
      <c r="S245" s="98">
        <v>4</v>
      </c>
      <c r="T245" s="138">
        <v>5</v>
      </c>
    </row>
    <row r="246" spans="1:20" x14ac:dyDescent="0.45">
      <c r="A246" s="99" t="s">
        <v>56</v>
      </c>
      <c r="B246" s="103" t="s">
        <v>216</v>
      </c>
      <c r="C246" s="103" t="s">
        <v>220</v>
      </c>
      <c r="D246" s="99" t="s">
        <v>192</v>
      </c>
      <c r="E246" s="39">
        <v>3</v>
      </c>
      <c r="F246" s="39">
        <v>63</v>
      </c>
      <c r="G246" s="39" t="s">
        <v>215</v>
      </c>
      <c r="H246" s="39">
        <v>1</v>
      </c>
      <c r="I246" s="39">
        <v>180</v>
      </c>
      <c r="J246" s="39">
        <v>59</v>
      </c>
      <c r="K246" s="39">
        <v>9</v>
      </c>
      <c r="L246" s="137" t="s">
        <v>418</v>
      </c>
      <c r="M246" s="97" t="s">
        <v>297</v>
      </c>
      <c r="N246" s="98">
        <v>32</v>
      </c>
      <c r="O246" s="97">
        <v>3</v>
      </c>
      <c r="P246" s="130">
        <v>13</v>
      </c>
      <c r="Q246" s="96">
        <v>0</v>
      </c>
      <c r="R246" s="96">
        <v>0</v>
      </c>
      <c r="S246" s="98">
        <v>4</v>
      </c>
      <c r="T246" s="138">
        <v>5</v>
      </c>
    </row>
    <row r="247" spans="1:20" x14ac:dyDescent="0.45">
      <c r="A247" s="99" t="s">
        <v>56</v>
      </c>
      <c r="B247" s="103" t="s">
        <v>216</v>
      </c>
      <c r="C247" s="103" t="s">
        <v>221</v>
      </c>
      <c r="D247" s="99" t="s">
        <v>192</v>
      </c>
      <c r="E247" s="39">
        <v>3</v>
      </c>
      <c r="F247" s="39">
        <v>63</v>
      </c>
      <c r="G247" s="39" t="s">
        <v>215</v>
      </c>
      <c r="H247" s="39">
        <v>1</v>
      </c>
      <c r="I247" s="39">
        <v>210</v>
      </c>
      <c r="J247" s="39">
        <v>59</v>
      </c>
      <c r="K247" s="39">
        <v>9</v>
      </c>
      <c r="L247" s="137" t="s">
        <v>418</v>
      </c>
      <c r="M247" s="97" t="s">
        <v>301</v>
      </c>
      <c r="N247" s="98">
        <v>32</v>
      </c>
      <c r="O247" s="97">
        <v>3</v>
      </c>
      <c r="P247" s="130">
        <v>13</v>
      </c>
      <c r="Q247" s="96">
        <v>0</v>
      </c>
      <c r="R247" s="96">
        <v>0</v>
      </c>
      <c r="S247" s="98">
        <v>4</v>
      </c>
      <c r="T247" s="138">
        <v>5</v>
      </c>
    </row>
    <row r="248" spans="1:20" x14ac:dyDescent="0.45">
      <c r="A248" s="99" t="s">
        <v>56</v>
      </c>
      <c r="B248" s="103" t="s">
        <v>216</v>
      </c>
      <c r="C248" s="103" t="s">
        <v>222</v>
      </c>
      <c r="D248" s="99" t="s">
        <v>192</v>
      </c>
      <c r="E248" s="39">
        <v>3</v>
      </c>
      <c r="F248" s="39">
        <v>63</v>
      </c>
      <c r="G248" s="39" t="s">
        <v>215</v>
      </c>
      <c r="H248" s="39">
        <v>1</v>
      </c>
      <c r="I248" s="39">
        <v>220</v>
      </c>
      <c r="J248" s="39">
        <v>59</v>
      </c>
      <c r="K248" s="39">
        <v>9</v>
      </c>
      <c r="L248" s="137" t="s">
        <v>419</v>
      </c>
      <c r="M248" s="97" t="s">
        <v>215</v>
      </c>
      <c r="N248" s="98">
        <v>9</v>
      </c>
      <c r="O248" s="97">
        <v>3</v>
      </c>
      <c r="P248" s="130">
        <v>13</v>
      </c>
      <c r="Q248" s="96">
        <v>0</v>
      </c>
      <c r="R248" s="96">
        <v>0</v>
      </c>
      <c r="S248" s="98">
        <v>4</v>
      </c>
      <c r="T248" s="138">
        <v>5</v>
      </c>
    </row>
    <row r="249" spans="1:20" x14ac:dyDescent="0.45">
      <c r="A249" s="99" t="s">
        <v>56</v>
      </c>
      <c r="B249" s="103" t="s">
        <v>216</v>
      </c>
      <c r="C249" s="103" t="s">
        <v>224</v>
      </c>
      <c r="D249" s="99" t="s">
        <v>192</v>
      </c>
      <c r="E249" s="39">
        <v>3</v>
      </c>
      <c r="F249" s="39">
        <v>63</v>
      </c>
      <c r="G249" s="39" t="s">
        <v>215</v>
      </c>
      <c r="H249" s="39">
        <v>1</v>
      </c>
      <c r="I249" s="39">
        <v>340</v>
      </c>
      <c r="J249" s="39">
        <v>59</v>
      </c>
      <c r="K249" s="39">
        <v>9</v>
      </c>
      <c r="L249" s="137" t="s">
        <v>419</v>
      </c>
      <c r="M249" s="97" t="s">
        <v>295</v>
      </c>
      <c r="N249" s="98">
        <v>9</v>
      </c>
      <c r="O249" s="97">
        <v>3</v>
      </c>
      <c r="P249" s="130">
        <v>13</v>
      </c>
      <c r="Q249" s="96">
        <v>0</v>
      </c>
      <c r="R249" s="96">
        <v>0</v>
      </c>
      <c r="S249" s="98">
        <v>4</v>
      </c>
      <c r="T249" s="138">
        <v>5</v>
      </c>
    </row>
    <row r="250" spans="1:20" x14ac:dyDescent="0.45">
      <c r="A250" s="99" t="s">
        <v>56</v>
      </c>
      <c r="B250" s="103" t="s">
        <v>216</v>
      </c>
      <c r="C250" s="103" t="s">
        <v>225</v>
      </c>
      <c r="D250" s="99" t="s">
        <v>192</v>
      </c>
      <c r="E250" s="39">
        <v>3</v>
      </c>
      <c r="F250" s="39">
        <v>63</v>
      </c>
      <c r="G250" s="39" t="s">
        <v>215</v>
      </c>
      <c r="H250" s="39">
        <v>1</v>
      </c>
      <c r="I250" s="39">
        <v>400</v>
      </c>
      <c r="J250" s="39">
        <v>59</v>
      </c>
      <c r="K250" s="39">
        <v>9</v>
      </c>
      <c r="L250" s="137" t="s">
        <v>419</v>
      </c>
      <c r="M250" s="97" t="s">
        <v>296</v>
      </c>
      <c r="N250" s="98">
        <v>9</v>
      </c>
      <c r="O250" s="97">
        <v>3</v>
      </c>
      <c r="P250" s="130">
        <v>13</v>
      </c>
      <c r="Q250" s="96">
        <v>0</v>
      </c>
      <c r="R250" s="96">
        <v>0</v>
      </c>
      <c r="S250" s="98">
        <v>4</v>
      </c>
      <c r="T250" s="138">
        <v>5</v>
      </c>
    </row>
    <row r="251" spans="1:20" x14ac:dyDescent="0.45">
      <c r="A251" s="99" t="s">
        <v>56</v>
      </c>
      <c r="B251" s="103" t="s">
        <v>216</v>
      </c>
      <c r="C251" s="103" t="s">
        <v>226</v>
      </c>
      <c r="D251" s="99" t="s">
        <v>192</v>
      </c>
      <c r="E251" s="39">
        <v>3</v>
      </c>
      <c r="F251" s="39">
        <v>63</v>
      </c>
      <c r="G251" s="39" t="s">
        <v>215</v>
      </c>
      <c r="H251" s="39">
        <v>1</v>
      </c>
      <c r="I251" s="39">
        <v>450</v>
      </c>
      <c r="J251" s="39">
        <v>59</v>
      </c>
      <c r="K251" s="39">
        <v>9</v>
      </c>
      <c r="L251" s="137" t="s">
        <v>419</v>
      </c>
      <c r="M251" s="97" t="s">
        <v>297</v>
      </c>
      <c r="N251" s="98">
        <v>9</v>
      </c>
      <c r="O251" s="97">
        <v>3</v>
      </c>
      <c r="P251" s="130">
        <v>13</v>
      </c>
      <c r="Q251" s="96">
        <v>0</v>
      </c>
      <c r="R251" s="96">
        <v>0</v>
      </c>
      <c r="S251" s="98">
        <v>4</v>
      </c>
      <c r="T251" s="138">
        <v>5</v>
      </c>
    </row>
    <row r="252" spans="1:20" x14ac:dyDescent="0.45">
      <c r="A252" s="99" t="s">
        <v>56</v>
      </c>
      <c r="B252" s="103" t="s">
        <v>216</v>
      </c>
      <c r="C252" s="103" t="s">
        <v>227</v>
      </c>
      <c r="D252" s="99" t="s">
        <v>192</v>
      </c>
      <c r="E252" s="39">
        <v>3</v>
      </c>
      <c r="F252" s="39">
        <v>63</v>
      </c>
      <c r="G252" s="39" t="s">
        <v>215</v>
      </c>
      <c r="H252" s="39">
        <v>1</v>
      </c>
      <c r="I252" s="39">
        <v>510</v>
      </c>
      <c r="J252" s="39">
        <v>59</v>
      </c>
      <c r="K252" s="39">
        <v>9</v>
      </c>
      <c r="L252" s="137" t="s">
        <v>419</v>
      </c>
      <c r="M252" s="97" t="s">
        <v>301</v>
      </c>
      <c r="N252" s="98">
        <v>9</v>
      </c>
      <c r="O252" s="97">
        <v>3</v>
      </c>
      <c r="P252" s="130">
        <v>13</v>
      </c>
      <c r="Q252" s="96">
        <v>0</v>
      </c>
      <c r="R252" s="96">
        <v>0</v>
      </c>
      <c r="S252" s="98">
        <v>4</v>
      </c>
      <c r="T252" s="138">
        <v>5</v>
      </c>
    </row>
    <row r="253" spans="1:20" x14ac:dyDescent="0.45">
      <c r="A253" s="99" t="s">
        <v>56</v>
      </c>
      <c r="B253" s="103" t="s">
        <v>216</v>
      </c>
      <c r="C253" s="103" t="s">
        <v>228</v>
      </c>
      <c r="D253" s="99" t="s">
        <v>192</v>
      </c>
      <c r="E253" s="39">
        <v>3</v>
      </c>
      <c r="F253" s="39">
        <v>63</v>
      </c>
      <c r="G253" s="39" t="s">
        <v>215</v>
      </c>
      <c r="H253" s="39">
        <v>1</v>
      </c>
      <c r="I253" s="39">
        <v>530</v>
      </c>
      <c r="J253" s="39">
        <v>59</v>
      </c>
      <c r="K253" s="39">
        <v>9</v>
      </c>
      <c r="L253" s="137" t="s">
        <v>419</v>
      </c>
      <c r="M253" s="97" t="s">
        <v>215</v>
      </c>
      <c r="N253" s="98">
        <v>32</v>
      </c>
      <c r="O253" s="97">
        <v>3</v>
      </c>
      <c r="P253" s="130">
        <v>13</v>
      </c>
      <c r="Q253" s="96">
        <v>0</v>
      </c>
      <c r="R253" s="96">
        <v>0</v>
      </c>
      <c r="S253" s="98">
        <v>4</v>
      </c>
      <c r="T253" s="138">
        <v>5</v>
      </c>
    </row>
    <row r="254" spans="1:20" x14ac:dyDescent="0.45">
      <c r="A254" s="99" t="s">
        <v>56</v>
      </c>
      <c r="B254" s="103" t="s">
        <v>216</v>
      </c>
      <c r="C254" s="103" t="s">
        <v>229</v>
      </c>
      <c r="D254" s="99" t="s">
        <v>192</v>
      </c>
      <c r="E254" s="39">
        <v>3</v>
      </c>
      <c r="F254" s="39">
        <v>63</v>
      </c>
      <c r="G254" s="39" t="s">
        <v>215</v>
      </c>
      <c r="H254" s="39">
        <v>1</v>
      </c>
      <c r="I254" s="39">
        <v>570</v>
      </c>
      <c r="J254" s="39">
        <v>59</v>
      </c>
      <c r="K254" s="39">
        <v>9</v>
      </c>
      <c r="L254" s="137" t="s">
        <v>419</v>
      </c>
      <c r="M254" s="97" t="s">
        <v>295</v>
      </c>
      <c r="N254" s="98">
        <v>32</v>
      </c>
      <c r="O254" s="97">
        <v>3</v>
      </c>
      <c r="P254" s="130">
        <v>13</v>
      </c>
      <c r="Q254" s="96">
        <v>0</v>
      </c>
      <c r="R254" s="96">
        <v>0</v>
      </c>
      <c r="S254" s="98">
        <v>4</v>
      </c>
      <c r="T254" s="138">
        <v>5</v>
      </c>
    </row>
    <row r="255" spans="1:20" x14ac:dyDescent="0.45">
      <c r="A255" s="99" t="s">
        <v>56</v>
      </c>
      <c r="B255" s="103" t="s">
        <v>216</v>
      </c>
      <c r="C255" s="103" t="s">
        <v>230</v>
      </c>
      <c r="D255" s="99" t="s">
        <v>192</v>
      </c>
      <c r="E255" s="39">
        <v>3</v>
      </c>
      <c r="F255" s="39">
        <v>63</v>
      </c>
      <c r="G255" s="39" t="s">
        <v>215</v>
      </c>
      <c r="H255" s="39">
        <v>1</v>
      </c>
      <c r="I255" s="39">
        <v>623</v>
      </c>
      <c r="J255" s="39">
        <v>59</v>
      </c>
      <c r="K255" s="39">
        <v>9</v>
      </c>
      <c r="L255" s="137" t="s">
        <v>419</v>
      </c>
      <c r="M255" s="97" t="s">
        <v>296</v>
      </c>
      <c r="N255" s="98">
        <v>32</v>
      </c>
      <c r="O255" s="97">
        <v>3</v>
      </c>
      <c r="P255" s="130">
        <v>13</v>
      </c>
      <c r="Q255" s="96">
        <v>0</v>
      </c>
      <c r="R255" s="96">
        <v>0</v>
      </c>
      <c r="S255" s="98">
        <v>4</v>
      </c>
      <c r="T255" s="138">
        <v>5</v>
      </c>
    </row>
    <row r="256" spans="1:20" x14ac:dyDescent="0.45">
      <c r="A256" s="99" t="s">
        <v>56</v>
      </c>
      <c r="B256" s="103" t="s">
        <v>190</v>
      </c>
      <c r="C256" s="103" t="s">
        <v>191</v>
      </c>
      <c r="D256" s="99" t="s">
        <v>192</v>
      </c>
      <c r="E256" s="39">
        <v>3</v>
      </c>
      <c r="F256" s="39">
        <v>1</v>
      </c>
      <c r="G256" s="39" t="s">
        <v>189</v>
      </c>
      <c r="H256" s="39">
        <v>1</v>
      </c>
      <c r="I256" s="39">
        <v>110</v>
      </c>
      <c r="J256" s="39">
        <v>11</v>
      </c>
      <c r="K256" s="39">
        <v>2</v>
      </c>
      <c r="L256" s="137" t="s">
        <v>320</v>
      </c>
      <c r="M256" s="97" t="s">
        <v>215</v>
      </c>
      <c r="N256" s="98">
        <v>8</v>
      </c>
      <c r="O256" s="97">
        <v>3</v>
      </c>
      <c r="P256" s="130">
        <v>13</v>
      </c>
      <c r="Q256" s="96">
        <v>22</v>
      </c>
      <c r="R256" s="96">
        <v>0</v>
      </c>
      <c r="S256" s="98">
        <v>0</v>
      </c>
      <c r="T256" s="138">
        <v>6</v>
      </c>
    </row>
    <row r="257" spans="1:20" x14ac:dyDescent="0.45">
      <c r="A257" s="99" t="s">
        <v>56</v>
      </c>
      <c r="B257" s="103" t="s">
        <v>190</v>
      </c>
      <c r="C257" s="103" t="s">
        <v>193</v>
      </c>
      <c r="D257" s="99" t="s">
        <v>192</v>
      </c>
      <c r="E257" s="39">
        <v>3</v>
      </c>
      <c r="F257" s="39">
        <v>1</v>
      </c>
      <c r="G257" s="39" t="s">
        <v>189</v>
      </c>
      <c r="H257" s="39">
        <v>1</v>
      </c>
      <c r="I257" s="39">
        <v>120</v>
      </c>
      <c r="J257" s="39">
        <v>11</v>
      </c>
      <c r="K257" s="39">
        <v>2</v>
      </c>
      <c r="L257" s="137" t="s">
        <v>320</v>
      </c>
      <c r="M257" s="97" t="s">
        <v>295</v>
      </c>
      <c r="N257" s="98">
        <v>8</v>
      </c>
      <c r="O257" s="97">
        <v>3</v>
      </c>
      <c r="P257" s="130">
        <v>13</v>
      </c>
      <c r="Q257" s="96">
        <v>22</v>
      </c>
      <c r="R257" s="96">
        <v>0</v>
      </c>
      <c r="S257" s="98">
        <v>0</v>
      </c>
      <c r="T257" s="138">
        <v>6</v>
      </c>
    </row>
    <row r="258" spans="1:20" x14ac:dyDescent="0.45">
      <c r="A258" s="99" t="s">
        <v>56</v>
      </c>
      <c r="B258" s="103" t="s">
        <v>190</v>
      </c>
      <c r="C258" s="103" t="s">
        <v>194</v>
      </c>
      <c r="D258" s="99" t="s">
        <v>192</v>
      </c>
      <c r="E258" s="39">
        <v>3</v>
      </c>
      <c r="F258" s="39">
        <v>1</v>
      </c>
      <c r="G258" s="39" t="s">
        <v>189</v>
      </c>
      <c r="H258" s="39">
        <v>1</v>
      </c>
      <c r="I258" s="39">
        <v>200</v>
      </c>
      <c r="J258" s="39">
        <v>11</v>
      </c>
      <c r="K258" s="39">
        <v>2</v>
      </c>
      <c r="L258" s="137" t="s">
        <v>320</v>
      </c>
      <c r="M258" s="97" t="s">
        <v>296</v>
      </c>
      <c r="N258" s="98">
        <v>8</v>
      </c>
      <c r="O258" s="97">
        <v>3</v>
      </c>
      <c r="P258" s="130">
        <v>13</v>
      </c>
      <c r="Q258" s="96">
        <v>22</v>
      </c>
      <c r="R258" s="96">
        <v>0</v>
      </c>
      <c r="S258" s="98">
        <v>0</v>
      </c>
      <c r="T258" s="138">
        <v>6</v>
      </c>
    </row>
    <row r="259" spans="1:20" x14ac:dyDescent="0.45">
      <c r="A259" s="99" t="s">
        <v>56</v>
      </c>
      <c r="B259" s="103" t="s">
        <v>190</v>
      </c>
      <c r="C259" s="103" t="s">
        <v>195</v>
      </c>
      <c r="D259" s="99" t="s">
        <v>192</v>
      </c>
      <c r="E259" s="39">
        <v>3</v>
      </c>
      <c r="F259" s="39">
        <v>1</v>
      </c>
      <c r="G259" s="39" t="s">
        <v>189</v>
      </c>
      <c r="H259" s="39">
        <v>1</v>
      </c>
      <c r="I259" s="39">
        <v>300</v>
      </c>
      <c r="J259" s="39">
        <v>11</v>
      </c>
      <c r="K259" s="39">
        <v>2</v>
      </c>
      <c r="L259" s="137" t="s">
        <v>320</v>
      </c>
      <c r="M259" s="97" t="s">
        <v>297</v>
      </c>
      <c r="N259" s="98">
        <v>8</v>
      </c>
      <c r="O259" s="97">
        <v>3</v>
      </c>
      <c r="P259" s="130">
        <v>13</v>
      </c>
      <c r="Q259" s="96">
        <v>22</v>
      </c>
      <c r="R259" s="96">
        <v>0</v>
      </c>
      <c r="S259" s="98">
        <v>0</v>
      </c>
      <c r="T259" s="138">
        <v>6</v>
      </c>
    </row>
    <row r="260" spans="1:20" x14ac:dyDescent="0.45">
      <c r="A260" s="99" t="s">
        <v>56</v>
      </c>
      <c r="B260" s="103" t="s">
        <v>190</v>
      </c>
      <c r="C260" s="103" t="s">
        <v>196</v>
      </c>
      <c r="D260" s="99" t="s">
        <v>192</v>
      </c>
      <c r="E260" s="39">
        <v>3</v>
      </c>
      <c r="F260" s="39">
        <v>1</v>
      </c>
      <c r="G260" s="39" t="s">
        <v>189</v>
      </c>
      <c r="H260" s="39">
        <v>1</v>
      </c>
      <c r="I260" s="39">
        <v>400</v>
      </c>
      <c r="J260" s="39">
        <v>11</v>
      </c>
      <c r="K260" s="39">
        <v>2</v>
      </c>
      <c r="L260" s="137" t="s">
        <v>321</v>
      </c>
      <c r="M260" s="97" t="s">
        <v>215</v>
      </c>
      <c r="N260" s="98">
        <v>8</v>
      </c>
      <c r="O260" s="97">
        <v>3</v>
      </c>
      <c r="P260" s="130">
        <v>13</v>
      </c>
      <c r="Q260" s="96">
        <v>22</v>
      </c>
      <c r="R260" s="96">
        <v>0</v>
      </c>
      <c r="S260" s="98">
        <v>0</v>
      </c>
      <c r="T260" s="138">
        <v>6</v>
      </c>
    </row>
    <row r="261" spans="1:20" x14ac:dyDescent="0.45">
      <c r="A261" s="99" t="s">
        <v>56</v>
      </c>
      <c r="B261" s="103" t="s">
        <v>190</v>
      </c>
      <c r="C261" s="103" t="s">
        <v>197</v>
      </c>
      <c r="D261" s="99" t="s">
        <v>192</v>
      </c>
      <c r="E261" s="39">
        <v>3</v>
      </c>
      <c r="F261" s="39">
        <v>1</v>
      </c>
      <c r="G261" s="39" t="s">
        <v>189</v>
      </c>
      <c r="H261" s="39">
        <v>1</v>
      </c>
      <c r="I261" s="39">
        <v>500</v>
      </c>
      <c r="J261" s="39">
        <v>11</v>
      </c>
      <c r="K261" s="39">
        <v>2</v>
      </c>
      <c r="L261" s="137" t="s">
        <v>321</v>
      </c>
      <c r="M261" s="97" t="s">
        <v>295</v>
      </c>
      <c r="N261" s="98">
        <v>8</v>
      </c>
      <c r="O261" s="97">
        <v>3</v>
      </c>
      <c r="P261" s="130">
        <v>13</v>
      </c>
      <c r="Q261" s="96">
        <v>22</v>
      </c>
      <c r="R261" s="96">
        <v>0</v>
      </c>
      <c r="S261" s="98">
        <v>0</v>
      </c>
      <c r="T261" s="138">
        <v>6</v>
      </c>
    </row>
    <row r="262" spans="1:20" x14ac:dyDescent="0.45">
      <c r="A262" s="99" t="s">
        <v>56</v>
      </c>
      <c r="B262" s="103" t="s">
        <v>190</v>
      </c>
      <c r="C262" s="103" t="s">
        <v>198</v>
      </c>
      <c r="D262" s="99" t="s">
        <v>192</v>
      </c>
      <c r="E262" s="39">
        <v>3</v>
      </c>
      <c r="F262" s="39">
        <v>1</v>
      </c>
      <c r="G262" s="39" t="s">
        <v>189</v>
      </c>
      <c r="H262" s="39">
        <v>1</v>
      </c>
      <c r="I262" s="39">
        <v>900</v>
      </c>
      <c r="J262" s="39">
        <v>11</v>
      </c>
      <c r="K262" s="39">
        <v>2</v>
      </c>
      <c r="L262" s="137" t="s">
        <v>321</v>
      </c>
      <c r="M262" s="97" t="s">
        <v>296</v>
      </c>
      <c r="N262" s="98">
        <v>8</v>
      </c>
      <c r="O262" s="97">
        <v>3</v>
      </c>
      <c r="P262" s="130">
        <v>13</v>
      </c>
      <c r="Q262" s="96">
        <v>22</v>
      </c>
      <c r="R262" s="96">
        <v>0</v>
      </c>
      <c r="S262" s="98">
        <v>0</v>
      </c>
      <c r="T262" s="138">
        <v>6</v>
      </c>
    </row>
    <row r="263" spans="1:20" x14ac:dyDescent="0.45">
      <c r="A263" s="99" t="s">
        <v>56</v>
      </c>
      <c r="B263" s="103" t="s">
        <v>262</v>
      </c>
      <c r="C263" s="103" t="s">
        <v>191</v>
      </c>
      <c r="D263" s="99" t="s">
        <v>263</v>
      </c>
      <c r="E263" s="39">
        <v>3</v>
      </c>
      <c r="F263" s="39">
        <v>4</v>
      </c>
      <c r="G263" s="39" t="s">
        <v>189</v>
      </c>
      <c r="H263" s="39">
        <v>3</v>
      </c>
      <c r="I263" s="39">
        <v>110</v>
      </c>
      <c r="J263" s="39">
        <v>11</v>
      </c>
      <c r="K263" s="39">
        <v>2</v>
      </c>
      <c r="L263" s="137" t="s">
        <v>422</v>
      </c>
      <c r="M263" s="97" t="s">
        <v>215</v>
      </c>
      <c r="N263" s="98">
        <v>8</v>
      </c>
      <c r="O263" s="97">
        <v>4</v>
      </c>
      <c r="P263" s="130">
        <v>13</v>
      </c>
      <c r="Q263" s="96">
        <v>0</v>
      </c>
      <c r="R263" s="96">
        <v>0</v>
      </c>
      <c r="S263" s="98">
        <v>0</v>
      </c>
      <c r="T263" s="138">
        <v>7</v>
      </c>
    </row>
    <row r="264" spans="1:20" x14ac:dyDescent="0.45">
      <c r="A264" s="99" t="s">
        <v>56</v>
      </c>
      <c r="B264" s="103" t="s">
        <v>262</v>
      </c>
      <c r="C264" s="103" t="s">
        <v>193</v>
      </c>
      <c r="D264" s="99" t="s">
        <v>263</v>
      </c>
      <c r="E264" s="39">
        <v>3</v>
      </c>
      <c r="F264" s="39">
        <v>4</v>
      </c>
      <c r="G264" s="39" t="s">
        <v>189</v>
      </c>
      <c r="H264" s="39">
        <v>3</v>
      </c>
      <c r="I264" s="39">
        <v>120</v>
      </c>
      <c r="J264" s="39">
        <v>11</v>
      </c>
      <c r="K264" s="39">
        <v>2</v>
      </c>
      <c r="L264" s="137" t="s">
        <v>422</v>
      </c>
      <c r="M264" s="97" t="s">
        <v>295</v>
      </c>
      <c r="N264" s="98">
        <v>8</v>
      </c>
      <c r="O264" s="97">
        <v>4</v>
      </c>
      <c r="P264" s="130">
        <v>13</v>
      </c>
      <c r="Q264" s="96">
        <v>0</v>
      </c>
      <c r="R264" s="96">
        <v>0</v>
      </c>
      <c r="S264" s="98">
        <v>0</v>
      </c>
      <c r="T264" s="138">
        <v>7</v>
      </c>
    </row>
    <row r="265" spans="1:20" x14ac:dyDescent="0.45">
      <c r="A265" s="99" t="s">
        <v>56</v>
      </c>
      <c r="B265" s="103" t="s">
        <v>262</v>
      </c>
      <c r="C265" s="103" t="s">
        <v>194</v>
      </c>
      <c r="D265" s="99" t="s">
        <v>263</v>
      </c>
      <c r="E265" s="39">
        <v>3</v>
      </c>
      <c r="F265" s="39">
        <v>4</v>
      </c>
      <c r="G265" s="39" t="s">
        <v>189</v>
      </c>
      <c r="H265" s="39">
        <v>3</v>
      </c>
      <c r="I265" s="39">
        <v>200</v>
      </c>
      <c r="J265" s="39">
        <v>11</v>
      </c>
      <c r="K265" s="39">
        <v>2</v>
      </c>
      <c r="L265" s="137" t="s">
        <v>422</v>
      </c>
      <c r="M265" s="97" t="s">
        <v>296</v>
      </c>
      <c r="N265" s="98">
        <v>8</v>
      </c>
      <c r="O265" s="97">
        <v>4</v>
      </c>
      <c r="P265" s="130">
        <v>13</v>
      </c>
      <c r="Q265" s="96">
        <v>0</v>
      </c>
      <c r="R265" s="96">
        <v>0</v>
      </c>
      <c r="S265" s="98">
        <v>0</v>
      </c>
      <c r="T265" s="138">
        <v>7</v>
      </c>
    </row>
    <row r="266" spans="1:20" x14ac:dyDescent="0.45">
      <c r="A266" s="99" t="s">
        <v>56</v>
      </c>
      <c r="B266" s="103" t="s">
        <v>262</v>
      </c>
      <c r="C266" s="103" t="s">
        <v>195</v>
      </c>
      <c r="D266" s="99" t="s">
        <v>263</v>
      </c>
      <c r="E266" s="39">
        <v>3</v>
      </c>
      <c r="F266" s="39">
        <v>4</v>
      </c>
      <c r="G266" s="39" t="s">
        <v>189</v>
      </c>
      <c r="H266" s="39">
        <v>3</v>
      </c>
      <c r="I266" s="39">
        <v>300</v>
      </c>
      <c r="J266" s="39">
        <v>11</v>
      </c>
      <c r="K266" s="39">
        <v>2</v>
      </c>
      <c r="L266" s="137" t="s">
        <v>422</v>
      </c>
      <c r="M266" s="97" t="s">
        <v>297</v>
      </c>
      <c r="N266" s="98">
        <v>8</v>
      </c>
      <c r="O266" s="97">
        <v>4</v>
      </c>
      <c r="P266" s="130">
        <v>13</v>
      </c>
      <c r="Q266" s="96">
        <v>0</v>
      </c>
      <c r="R266" s="96">
        <v>0</v>
      </c>
      <c r="S266" s="98">
        <v>0</v>
      </c>
      <c r="T266" s="138">
        <v>7</v>
      </c>
    </row>
    <row r="267" spans="1:20" x14ac:dyDescent="0.45">
      <c r="A267" s="99" t="s">
        <v>56</v>
      </c>
      <c r="B267" s="103" t="s">
        <v>262</v>
      </c>
      <c r="C267" s="103" t="s">
        <v>196</v>
      </c>
      <c r="D267" s="99" t="s">
        <v>263</v>
      </c>
      <c r="E267" s="39">
        <v>3</v>
      </c>
      <c r="F267" s="39">
        <v>4</v>
      </c>
      <c r="G267" s="39" t="s">
        <v>189</v>
      </c>
      <c r="H267" s="39">
        <v>3</v>
      </c>
      <c r="I267" s="39">
        <v>400</v>
      </c>
      <c r="J267" s="39">
        <v>11</v>
      </c>
      <c r="K267" s="39">
        <v>2</v>
      </c>
      <c r="L267" s="137" t="s">
        <v>422</v>
      </c>
      <c r="M267" s="97" t="s">
        <v>215</v>
      </c>
      <c r="N267" s="98">
        <v>27</v>
      </c>
      <c r="O267" s="97">
        <v>4</v>
      </c>
      <c r="P267" s="130">
        <v>13</v>
      </c>
      <c r="Q267" s="96">
        <v>0</v>
      </c>
      <c r="R267" s="96">
        <v>0</v>
      </c>
      <c r="S267" s="98">
        <v>0</v>
      </c>
      <c r="T267" s="138">
        <v>7</v>
      </c>
    </row>
    <row r="268" spans="1:20" x14ac:dyDescent="0.45">
      <c r="A268" s="99" t="s">
        <v>56</v>
      </c>
      <c r="B268" s="103" t="s">
        <v>262</v>
      </c>
      <c r="C268" s="103" t="s">
        <v>197</v>
      </c>
      <c r="D268" s="99" t="s">
        <v>263</v>
      </c>
      <c r="E268" s="39">
        <v>3</v>
      </c>
      <c r="F268" s="39">
        <v>4</v>
      </c>
      <c r="G268" s="39" t="s">
        <v>189</v>
      </c>
      <c r="H268" s="39">
        <v>3</v>
      </c>
      <c r="I268" s="39">
        <v>500</v>
      </c>
      <c r="J268" s="39">
        <v>11</v>
      </c>
      <c r="K268" s="39">
        <v>2</v>
      </c>
      <c r="L268" s="137" t="s">
        <v>422</v>
      </c>
      <c r="M268" s="97" t="s">
        <v>295</v>
      </c>
      <c r="N268" s="98">
        <v>27</v>
      </c>
      <c r="O268" s="97">
        <v>4</v>
      </c>
      <c r="P268" s="130">
        <v>13</v>
      </c>
      <c r="Q268" s="96">
        <v>0</v>
      </c>
      <c r="R268" s="96">
        <v>0</v>
      </c>
      <c r="S268" s="98">
        <v>0</v>
      </c>
      <c r="T268" s="138">
        <v>7</v>
      </c>
    </row>
    <row r="269" spans="1:20" x14ac:dyDescent="0.45">
      <c r="A269" s="107" t="s">
        <v>56</v>
      </c>
      <c r="B269" s="109" t="s">
        <v>262</v>
      </c>
      <c r="C269" s="109" t="s">
        <v>201</v>
      </c>
      <c r="D269" s="107" t="s">
        <v>263</v>
      </c>
      <c r="E269" s="47">
        <v>3</v>
      </c>
      <c r="F269" s="47">
        <v>4</v>
      </c>
      <c r="G269" s="47" t="s">
        <v>189</v>
      </c>
      <c r="H269" s="47">
        <v>3</v>
      </c>
      <c r="I269" s="47">
        <v>100</v>
      </c>
      <c r="J269" s="47">
        <v>11</v>
      </c>
      <c r="K269" s="47">
        <v>2</v>
      </c>
      <c r="L269" s="140"/>
      <c r="M269" s="111"/>
      <c r="N269" s="106"/>
      <c r="O269" s="111">
        <v>0</v>
      </c>
      <c r="P269" s="145">
        <v>0</v>
      </c>
      <c r="Q269" s="110">
        <v>0</v>
      </c>
      <c r="R269" s="110">
        <v>0</v>
      </c>
      <c r="S269" s="106">
        <v>0</v>
      </c>
      <c r="T269" s="144">
        <v>0</v>
      </c>
    </row>
    <row r="270" spans="1:20" x14ac:dyDescent="0.45">
      <c r="A270" s="107" t="s">
        <v>56</v>
      </c>
      <c r="B270" s="109" t="s">
        <v>262</v>
      </c>
      <c r="C270" s="109" t="s">
        <v>198</v>
      </c>
      <c r="D270" s="107" t="s">
        <v>263</v>
      </c>
      <c r="E270" s="47">
        <v>3</v>
      </c>
      <c r="F270" s="47">
        <v>4</v>
      </c>
      <c r="G270" s="47" t="s">
        <v>189</v>
      </c>
      <c r="H270" s="47">
        <v>3</v>
      </c>
      <c r="I270" s="47">
        <v>900</v>
      </c>
      <c r="J270" s="47">
        <v>11</v>
      </c>
      <c r="K270" s="47">
        <v>2</v>
      </c>
      <c r="L270" s="140"/>
      <c r="M270" s="111"/>
      <c r="N270" s="106"/>
      <c r="O270" s="111">
        <v>0</v>
      </c>
      <c r="P270" s="145">
        <v>0</v>
      </c>
      <c r="Q270" s="110">
        <v>0</v>
      </c>
      <c r="R270" s="110">
        <v>0</v>
      </c>
      <c r="S270" s="106">
        <v>0</v>
      </c>
      <c r="T270" s="144">
        <v>0</v>
      </c>
    </row>
    <row r="271" spans="1:20" x14ac:dyDescent="0.45">
      <c r="A271" s="99" t="s">
        <v>56</v>
      </c>
      <c r="B271" s="103" t="s">
        <v>44</v>
      </c>
      <c r="C271" s="103" t="s">
        <v>232</v>
      </c>
      <c r="D271" s="99" t="s">
        <v>192</v>
      </c>
      <c r="E271" s="39">
        <v>3</v>
      </c>
      <c r="F271" s="39">
        <v>65</v>
      </c>
      <c r="G271" s="39" t="s">
        <v>231</v>
      </c>
      <c r="H271" s="39">
        <v>1</v>
      </c>
      <c r="I271" s="39">
        <v>130</v>
      </c>
      <c r="J271" s="39">
        <v>51</v>
      </c>
      <c r="K271" s="39">
        <v>9</v>
      </c>
      <c r="L271" s="137" t="s">
        <v>420</v>
      </c>
      <c r="M271" s="97" t="s">
        <v>215</v>
      </c>
      <c r="N271" s="98">
        <v>9</v>
      </c>
      <c r="O271" s="97">
        <v>3</v>
      </c>
      <c r="P271" s="130">
        <v>13</v>
      </c>
      <c r="Q271" s="96">
        <v>0</v>
      </c>
      <c r="R271" s="96">
        <v>0</v>
      </c>
      <c r="S271" s="98">
        <v>4</v>
      </c>
      <c r="T271" s="138">
        <v>8</v>
      </c>
    </row>
    <row r="272" spans="1:20" x14ac:dyDescent="0.45">
      <c r="A272" s="99" t="s">
        <v>56</v>
      </c>
      <c r="B272" s="103" t="s">
        <v>44</v>
      </c>
      <c r="C272" s="103" t="s">
        <v>233</v>
      </c>
      <c r="D272" s="99" t="s">
        <v>192</v>
      </c>
      <c r="E272" s="39">
        <v>3</v>
      </c>
      <c r="F272" s="39">
        <v>65</v>
      </c>
      <c r="G272" s="39" t="s">
        <v>231</v>
      </c>
      <c r="H272" s="39">
        <v>1</v>
      </c>
      <c r="I272" s="39">
        <v>210</v>
      </c>
      <c r="J272" s="39">
        <v>51</v>
      </c>
      <c r="K272" s="39">
        <v>9</v>
      </c>
      <c r="L272" s="137" t="s">
        <v>420</v>
      </c>
      <c r="M272" s="97" t="s">
        <v>295</v>
      </c>
      <c r="N272" s="98">
        <v>9</v>
      </c>
      <c r="O272" s="97">
        <v>3</v>
      </c>
      <c r="P272" s="130">
        <v>13</v>
      </c>
      <c r="Q272" s="96">
        <v>0</v>
      </c>
      <c r="R272" s="96">
        <v>0</v>
      </c>
      <c r="S272" s="98">
        <v>4</v>
      </c>
      <c r="T272" s="138">
        <v>8</v>
      </c>
    </row>
    <row r="273" spans="1:20" x14ac:dyDescent="0.45">
      <c r="A273" s="99" t="s">
        <v>56</v>
      </c>
      <c r="B273" s="103" t="s">
        <v>44</v>
      </c>
      <c r="C273" s="103" t="s">
        <v>250</v>
      </c>
      <c r="D273" s="99" t="s">
        <v>192</v>
      </c>
      <c r="E273" s="39">
        <v>3</v>
      </c>
      <c r="F273" s="39">
        <v>65</v>
      </c>
      <c r="G273" s="39" t="s">
        <v>231</v>
      </c>
      <c r="H273" s="39">
        <v>1</v>
      </c>
      <c r="I273" s="39">
        <v>310</v>
      </c>
      <c r="J273" s="39">
        <v>51</v>
      </c>
      <c r="K273" s="39">
        <v>9</v>
      </c>
      <c r="L273" s="137" t="s">
        <v>420</v>
      </c>
      <c r="M273" s="97" t="s">
        <v>296</v>
      </c>
      <c r="N273" s="98">
        <v>9</v>
      </c>
      <c r="O273" s="97">
        <v>3</v>
      </c>
      <c r="P273" s="130">
        <v>13</v>
      </c>
      <c r="Q273" s="96">
        <v>0</v>
      </c>
      <c r="R273" s="96">
        <v>0</v>
      </c>
      <c r="S273" s="98">
        <v>4</v>
      </c>
      <c r="T273" s="138">
        <v>8</v>
      </c>
    </row>
    <row r="274" spans="1:20" x14ac:dyDescent="0.45">
      <c r="A274" s="99" t="s">
        <v>56</v>
      </c>
      <c r="B274" s="103" t="s">
        <v>44</v>
      </c>
      <c r="C274" s="103" t="s">
        <v>234</v>
      </c>
      <c r="D274" s="99" t="s">
        <v>192</v>
      </c>
      <c r="E274" s="39">
        <v>3</v>
      </c>
      <c r="F274" s="39">
        <v>65</v>
      </c>
      <c r="G274" s="39" t="s">
        <v>231</v>
      </c>
      <c r="H274" s="39">
        <v>1</v>
      </c>
      <c r="I274" s="39">
        <v>510</v>
      </c>
      <c r="J274" s="39">
        <v>51</v>
      </c>
      <c r="K274" s="39">
        <v>9</v>
      </c>
      <c r="L274" s="137" t="s">
        <v>420</v>
      </c>
      <c r="M274" s="97" t="s">
        <v>297</v>
      </c>
      <c r="N274" s="98">
        <v>9</v>
      </c>
      <c r="O274" s="97">
        <v>3</v>
      </c>
      <c r="P274" s="130">
        <v>13</v>
      </c>
      <c r="Q274" s="96">
        <v>0</v>
      </c>
      <c r="R274" s="96">
        <v>0</v>
      </c>
      <c r="S274" s="98">
        <v>4</v>
      </c>
      <c r="T274" s="138">
        <v>8</v>
      </c>
    </row>
    <row r="275" spans="1:20" x14ac:dyDescent="0.45">
      <c r="A275" s="99" t="s">
        <v>56</v>
      </c>
      <c r="B275" s="103" t="s">
        <v>44</v>
      </c>
      <c r="C275" s="103" t="s">
        <v>235</v>
      </c>
      <c r="D275" s="99" t="s">
        <v>192</v>
      </c>
      <c r="E275" s="39">
        <v>3</v>
      </c>
      <c r="F275" s="39">
        <v>65</v>
      </c>
      <c r="G275" s="39" t="s">
        <v>231</v>
      </c>
      <c r="H275" s="39">
        <v>3</v>
      </c>
      <c r="I275" s="39">
        <v>310</v>
      </c>
      <c r="J275" s="39">
        <v>51</v>
      </c>
      <c r="K275" s="39">
        <v>9</v>
      </c>
      <c r="L275" s="137" t="s">
        <v>420</v>
      </c>
      <c r="M275" s="97" t="s">
        <v>301</v>
      </c>
      <c r="N275" s="98">
        <v>9</v>
      </c>
      <c r="O275" s="97">
        <v>3</v>
      </c>
      <c r="P275" s="130">
        <v>13</v>
      </c>
      <c r="Q275" s="96">
        <v>0</v>
      </c>
      <c r="R275" s="96">
        <v>0</v>
      </c>
      <c r="S275" s="98">
        <v>4</v>
      </c>
      <c r="T275" s="138">
        <v>8</v>
      </c>
    </row>
    <row r="276" spans="1:20" x14ac:dyDescent="0.45">
      <c r="A276" s="99" t="s">
        <v>56</v>
      </c>
      <c r="B276" s="103" t="s">
        <v>44</v>
      </c>
      <c r="C276" s="103" t="s">
        <v>237</v>
      </c>
      <c r="D276" s="99" t="s">
        <v>192</v>
      </c>
      <c r="E276" s="39">
        <v>3</v>
      </c>
      <c r="F276" s="39">
        <v>65</v>
      </c>
      <c r="G276" s="39" t="s">
        <v>231</v>
      </c>
      <c r="H276" s="39">
        <v>1</v>
      </c>
      <c r="I276" s="39">
        <v>220</v>
      </c>
      <c r="J276" s="39">
        <v>57</v>
      </c>
      <c r="K276" s="39">
        <v>9</v>
      </c>
      <c r="L276" s="137" t="s">
        <v>420</v>
      </c>
      <c r="M276" s="97" t="s">
        <v>215</v>
      </c>
      <c r="N276" s="98">
        <v>32</v>
      </c>
      <c r="O276" s="97">
        <v>3</v>
      </c>
      <c r="P276" s="130">
        <v>13</v>
      </c>
      <c r="Q276" s="96">
        <v>0</v>
      </c>
      <c r="R276" s="96">
        <v>0</v>
      </c>
      <c r="S276" s="98">
        <v>4</v>
      </c>
      <c r="T276" s="138">
        <v>8</v>
      </c>
    </row>
    <row r="277" spans="1:20" x14ac:dyDescent="0.45">
      <c r="A277" s="99" t="s">
        <v>56</v>
      </c>
      <c r="B277" s="103" t="s">
        <v>44</v>
      </c>
      <c r="C277" s="103" t="s">
        <v>238</v>
      </c>
      <c r="D277" s="99" t="s">
        <v>192</v>
      </c>
      <c r="E277" s="39">
        <v>3</v>
      </c>
      <c r="F277" s="39">
        <v>65</v>
      </c>
      <c r="G277" s="39" t="s">
        <v>231</v>
      </c>
      <c r="H277" s="39">
        <v>1</v>
      </c>
      <c r="I277" s="39">
        <v>310</v>
      </c>
      <c r="J277" s="39">
        <v>57</v>
      </c>
      <c r="K277" s="39">
        <v>9</v>
      </c>
      <c r="L277" s="137" t="s">
        <v>420</v>
      </c>
      <c r="M277" s="97" t="s">
        <v>295</v>
      </c>
      <c r="N277" s="98">
        <v>32</v>
      </c>
      <c r="O277" s="97">
        <v>3</v>
      </c>
      <c r="P277" s="130">
        <v>13</v>
      </c>
      <c r="Q277" s="96">
        <v>0</v>
      </c>
      <c r="R277" s="96">
        <v>0</v>
      </c>
      <c r="S277" s="98">
        <v>4</v>
      </c>
      <c r="T277" s="138">
        <v>8</v>
      </c>
    </row>
    <row r="278" spans="1:20" x14ac:dyDescent="0.45">
      <c r="A278" s="99" t="s">
        <v>56</v>
      </c>
      <c r="B278" s="103" t="s">
        <v>44</v>
      </c>
      <c r="C278" s="103" t="s">
        <v>239</v>
      </c>
      <c r="D278" s="99" t="s">
        <v>192</v>
      </c>
      <c r="E278" s="39">
        <v>3</v>
      </c>
      <c r="F278" s="39">
        <v>65</v>
      </c>
      <c r="G278" s="39" t="s">
        <v>231</v>
      </c>
      <c r="H278" s="39">
        <v>1</v>
      </c>
      <c r="I278" s="39">
        <v>510</v>
      </c>
      <c r="J278" s="39">
        <v>57</v>
      </c>
      <c r="K278" s="39">
        <v>9</v>
      </c>
      <c r="L278" s="137" t="s">
        <v>420</v>
      </c>
      <c r="M278" s="97" t="s">
        <v>296</v>
      </c>
      <c r="N278" s="98">
        <v>32</v>
      </c>
      <c r="O278" s="97">
        <v>3</v>
      </c>
      <c r="P278" s="130">
        <v>13</v>
      </c>
      <c r="Q278" s="96">
        <v>0</v>
      </c>
      <c r="R278" s="96">
        <v>0</v>
      </c>
      <c r="S278" s="98">
        <v>4</v>
      </c>
      <c r="T278" s="138">
        <v>8</v>
      </c>
    </row>
    <row r="279" spans="1:20" x14ac:dyDescent="0.45">
      <c r="A279" s="99" t="s">
        <v>56</v>
      </c>
      <c r="B279" s="103" t="s">
        <v>44</v>
      </c>
      <c r="C279" s="103" t="s">
        <v>241</v>
      </c>
      <c r="D279" s="99" t="s">
        <v>192</v>
      </c>
      <c r="E279" s="39">
        <v>3</v>
      </c>
      <c r="F279" s="39">
        <v>65</v>
      </c>
      <c r="G279" s="39" t="s">
        <v>231</v>
      </c>
      <c r="H279" s="39">
        <v>3</v>
      </c>
      <c r="I279" s="39">
        <v>220</v>
      </c>
      <c r="J279" s="39">
        <v>57</v>
      </c>
      <c r="K279" s="39">
        <v>9</v>
      </c>
      <c r="L279" s="137" t="s">
        <v>420</v>
      </c>
      <c r="M279" s="97" t="s">
        <v>297</v>
      </c>
      <c r="N279" s="98">
        <v>32</v>
      </c>
      <c r="O279" s="97">
        <v>3</v>
      </c>
      <c r="P279" s="130">
        <v>13</v>
      </c>
      <c r="Q279" s="96">
        <v>0</v>
      </c>
      <c r="R279" s="96">
        <v>0</v>
      </c>
      <c r="S279" s="98">
        <v>4</v>
      </c>
      <c r="T279" s="138">
        <v>8</v>
      </c>
    </row>
    <row r="280" spans="1:20" x14ac:dyDescent="0.45">
      <c r="A280" s="99" t="s">
        <v>56</v>
      </c>
      <c r="B280" s="103" t="s">
        <v>44</v>
      </c>
      <c r="C280" s="103" t="s">
        <v>242</v>
      </c>
      <c r="D280" s="99" t="s">
        <v>192</v>
      </c>
      <c r="E280" s="39">
        <v>3</v>
      </c>
      <c r="F280" s="39">
        <v>65</v>
      </c>
      <c r="G280" s="39" t="s">
        <v>231</v>
      </c>
      <c r="H280" s="39">
        <v>3</v>
      </c>
      <c r="I280" s="39">
        <v>310</v>
      </c>
      <c r="J280" s="39">
        <v>57</v>
      </c>
      <c r="K280" s="39">
        <v>9</v>
      </c>
      <c r="L280" s="137" t="s">
        <v>420</v>
      </c>
      <c r="M280" s="97" t="s">
        <v>301</v>
      </c>
      <c r="N280" s="98">
        <v>32</v>
      </c>
      <c r="O280" s="97">
        <v>3</v>
      </c>
      <c r="P280" s="130">
        <v>13</v>
      </c>
      <c r="Q280" s="96">
        <v>0</v>
      </c>
      <c r="R280" s="96">
        <v>0</v>
      </c>
      <c r="S280" s="98">
        <v>4</v>
      </c>
      <c r="T280" s="138">
        <v>8</v>
      </c>
    </row>
    <row r="281" spans="1:20" x14ac:dyDescent="0.45">
      <c r="A281" s="99" t="s">
        <v>56</v>
      </c>
      <c r="B281" s="103" t="s">
        <v>44</v>
      </c>
      <c r="C281" s="103" t="s">
        <v>251</v>
      </c>
      <c r="D281" s="99" t="s">
        <v>192</v>
      </c>
      <c r="E281" s="39">
        <v>3</v>
      </c>
      <c r="F281" s="39">
        <v>65</v>
      </c>
      <c r="G281" s="39" t="s">
        <v>231</v>
      </c>
      <c r="H281" s="39">
        <v>3</v>
      </c>
      <c r="I281" s="39">
        <v>510</v>
      </c>
      <c r="J281" s="39">
        <v>57</v>
      </c>
      <c r="K281" s="39">
        <v>9</v>
      </c>
      <c r="L281" s="137" t="s">
        <v>421</v>
      </c>
      <c r="M281" s="97" t="s">
        <v>215</v>
      </c>
      <c r="N281" s="98">
        <v>9</v>
      </c>
      <c r="O281" s="97">
        <v>3</v>
      </c>
      <c r="P281" s="130">
        <v>13</v>
      </c>
      <c r="Q281" s="96">
        <v>0</v>
      </c>
      <c r="R281" s="96">
        <v>0</v>
      </c>
      <c r="S281" s="98">
        <v>4</v>
      </c>
      <c r="T281" s="138">
        <v>8</v>
      </c>
    </row>
    <row r="282" spans="1:20" x14ac:dyDescent="0.45">
      <c r="A282" s="99" t="s">
        <v>56</v>
      </c>
      <c r="B282" s="103" t="s">
        <v>44</v>
      </c>
      <c r="C282" s="103" t="s">
        <v>243</v>
      </c>
      <c r="D282" s="99" t="s">
        <v>192</v>
      </c>
      <c r="E282" s="39">
        <v>3</v>
      </c>
      <c r="F282" s="39">
        <v>65</v>
      </c>
      <c r="G282" s="39" t="s">
        <v>231</v>
      </c>
      <c r="H282" s="39">
        <v>3</v>
      </c>
      <c r="I282" s="39">
        <v>120</v>
      </c>
      <c r="J282" s="39">
        <v>73</v>
      </c>
      <c r="K282" s="39">
        <v>9</v>
      </c>
      <c r="L282" s="137" t="s">
        <v>421</v>
      </c>
      <c r="M282" s="97" t="s">
        <v>295</v>
      </c>
      <c r="N282" s="98">
        <v>9</v>
      </c>
      <c r="O282" s="97">
        <v>3</v>
      </c>
      <c r="P282" s="130">
        <v>13</v>
      </c>
      <c r="Q282" s="96">
        <v>0</v>
      </c>
      <c r="R282" s="96">
        <v>0</v>
      </c>
      <c r="S282" s="98">
        <v>4</v>
      </c>
      <c r="T282" s="138">
        <v>8</v>
      </c>
    </row>
    <row r="283" spans="1:20" x14ac:dyDescent="0.45">
      <c r="A283" s="99" t="s">
        <v>56</v>
      </c>
      <c r="B283" s="103" t="s">
        <v>44</v>
      </c>
      <c r="C283" s="103" t="s">
        <v>244</v>
      </c>
      <c r="D283" s="99" t="s">
        <v>192</v>
      </c>
      <c r="E283" s="39">
        <v>3</v>
      </c>
      <c r="F283" s="39">
        <v>65</v>
      </c>
      <c r="G283" s="39" t="s">
        <v>231</v>
      </c>
      <c r="H283" s="39">
        <v>3</v>
      </c>
      <c r="I283" s="39">
        <v>310</v>
      </c>
      <c r="J283" s="39">
        <v>73</v>
      </c>
      <c r="K283" s="39">
        <v>9</v>
      </c>
      <c r="L283" s="137" t="s">
        <v>421</v>
      </c>
      <c r="M283" s="97" t="s">
        <v>296</v>
      </c>
      <c r="N283" s="98">
        <v>9</v>
      </c>
      <c r="O283" s="97">
        <v>3</v>
      </c>
      <c r="P283" s="130">
        <v>13</v>
      </c>
      <c r="Q283" s="96">
        <v>0</v>
      </c>
      <c r="R283" s="96">
        <v>0</v>
      </c>
      <c r="S283" s="98">
        <v>4</v>
      </c>
      <c r="T283" s="138">
        <v>8</v>
      </c>
    </row>
    <row r="284" spans="1:20" x14ac:dyDescent="0.45">
      <c r="A284" s="99" t="s">
        <v>56</v>
      </c>
      <c r="B284" s="103" t="s">
        <v>44</v>
      </c>
      <c r="C284" s="103" t="s">
        <v>245</v>
      </c>
      <c r="D284" s="99" t="s">
        <v>192</v>
      </c>
      <c r="E284" s="39">
        <v>3</v>
      </c>
      <c r="F284" s="39">
        <v>65</v>
      </c>
      <c r="G284" s="39" t="s">
        <v>231</v>
      </c>
      <c r="H284" s="39">
        <v>3</v>
      </c>
      <c r="I284" s="39">
        <v>510</v>
      </c>
      <c r="J284" s="39">
        <v>73</v>
      </c>
      <c r="K284" s="39">
        <v>9</v>
      </c>
      <c r="L284" s="137" t="s">
        <v>421</v>
      </c>
      <c r="M284" s="97" t="s">
        <v>297</v>
      </c>
      <c r="N284" s="98">
        <v>9</v>
      </c>
      <c r="O284" s="97">
        <v>3</v>
      </c>
      <c r="P284" s="130">
        <v>13</v>
      </c>
      <c r="Q284" s="96">
        <v>0</v>
      </c>
      <c r="R284" s="96">
        <v>0</v>
      </c>
      <c r="S284" s="98">
        <v>4</v>
      </c>
      <c r="T284" s="138">
        <v>8</v>
      </c>
    </row>
    <row r="285" spans="1:20" x14ac:dyDescent="0.45">
      <c r="A285" s="107" t="s">
        <v>58</v>
      </c>
      <c r="B285" s="109" t="s">
        <v>264</v>
      </c>
      <c r="C285" s="109" t="s">
        <v>191</v>
      </c>
      <c r="D285" s="107" t="s">
        <v>263</v>
      </c>
      <c r="E285" s="47">
        <v>2</v>
      </c>
      <c r="F285" s="47">
        <v>82</v>
      </c>
      <c r="G285" s="47" t="s">
        <v>199</v>
      </c>
      <c r="H285" s="47">
        <v>2</v>
      </c>
      <c r="I285" s="47">
        <v>110</v>
      </c>
      <c r="J285" s="47">
        <v>20</v>
      </c>
      <c r="K285" s="47">
        <v>2</v>
      </c>
      <c r="L285" s="140"/>
      <c r="M285" s="111"/>
      <c r="N285" s="106"/>
      <c r="O285" s="111">
        <v>0</v>
      </c>
      <c r="P285" s="145">
        <v>0</v>
      </c>
      <c r="Q285" s="110">
        <v>0</v>
      </c>
      <c r="R285" s="110">
        <v>0</v>
      </c>
      <c r="S285" s="106">
        <v>0</v>
      </c>
      <c r="T285" s="144">
        <v>0</v>
      </c>
    </row>
    <row r="286" spans="1:20" x14ac:dyDescent="0.45">
      <c r="A286" s="107" t="s">
        <v>58</v>
      </c>
      <c r="B286" s="109" t="s">
        <v>264</v>
      </c>
      <c r="C286" s="109" t="s">
        <v>201</v>
      </c>
      <c r="D286" s="107" t="s">
        <v>263</v>
      </c>
      <c r="E286" s="47">
        <v>2</v>
      </c>
      <c r="F286" s="47">
        <v>82</v>
      </c>
      <c r="G286" s="47" t="s">
        <v>199</v>
      </c>
      <c r="H286" s="47">
        <v>2</v>
      </c>
      <c r="I286" s="47">
        <v>120</v>
      </c>
      <c r="J286" s="47">
        <v>20</v>
      </c>
      <c r="K286" s="47">
        <v>2</v>
      </c>
      <c r="L286" s="140"/>
      <c r="M286" s="111"/>
      <c r="N286" s="106"/>
      <c r="O286" s="111">
        <v>0</v>
      </c>
      <c r="P286" s="145">
        <v>0</v>
      </c>
      <c r="Q286" s="110">
        <v>0</v>
      </c>
      <c r="R286" s="110">
        <v>0</v>
      </c>
      <c r="S286" s="106">
        <v>0</v>
      </c>
      <c r="T286" s="144">
        <v>0</v>
      </c>
    </row>
    <row r="287" spans="1:20" x14ac:dyDescent="0.45">
      <c r="A287" s="107" t="s">
        <v>58</v>
      </c>
      <c r="B287" s="109" t="s">
        <v>264</v>
      </c>
      <c r="C287" s="109" t="s">
        <v>211</v>
      </c>
      <c r="D287" s="107" t="s">
        <v>263</v>
      </c>
      <c r="E287" s="47">
        <v>2</v>
      </c>
      <c r="F287" s="47">
        <v>82</v>
      </c>
      <c r="G287" s="47" t="s">
        <v>199</v>
      </c>
      <c r="H287" s="47">
        <v>2</v>
      </c>
      <c r="I287" s="47">
        <v>170</v>
      </c>
      <c r="J287" s="47">
        <v>20</v>
      </c>
      <c r="K287" s="47">
        <v>2</v>
      </c>
      <c r="L287" s="140"/>
      <c r="M287" s="111"/>
      <c r="N287" s="106"/>
      <c r="O287" s="111">
        <v>0</v>
      </c>
      <c r="P287" s="145">
        <v>0</v>
      </c>
      <c r="Q287" s="110">
        <v>0</v>
      </c>
      <c r="R287" s="110">
        <v>0</v>
      </c>
      <c r="S287" s="106">
        <v>0</v>
      </c>
      <c r="T287" s="144">
        <v>0</v>
      </c>
    </row>
    <row r="288" spans="1:20" x14ac:dyDescent="0.45">
      <c r="A288" s="107" t="s">
        <v>58</v>
      </c>
      <c r="B288" s="109" t="s">
        <v>264</v>
      </c>
      <c r="C288" s="109" t="s">
        <v>265</v>
      </c>
      <c r="D288" s="107" t="s">
        <v>263</v>
      </c>
      <c r="E288" s="47">
        <v>2</v>
      </c>
      <c r="F288" s="47">
        <v>82</v>
      </c>
      <c r="G288" s="47" t="s">
        <v>199</v>
      </c>
      <c r="H288" s="47">
        <v>2</v>
      </c>
      <c r="I288" s="47">
        <v>190</v>
      </c>
      <c r="J288" s="47">
        <v>20</v>
      </c>
      <c r="K288" s="47">
        <v>2</v>
      </c>
      <c r="L288" s="140"/>
      <c r="M288" s="111"/>
      <c r="N288" s="106"/>
      <c r="O288" s="111">
        <v>0</v>
      </c>
      <c r="P288" s="145">
        <v>0</v>
      </c>
      <c r="Q288" s="110">
        <v>0</v>
      </c>
      <c r="R288" s="110">
        <v>0</v>
      </c>
      <c r="S288" s="106">
        <v>0</v>
      </c>
      <c r="T288" s="144">
        <v>0</v>
      </c>
    </row>
    <row r="289" spans="1:20" x14ac:dyDescent="0.45">
      <c r="A289" s="107" t="s">
        <v>58</v>
      </c>
      <c r="B289" s="109" t="s">
        <v>264</v>
      </c>
      <c r="C289" s="109" t="s">
        <v>266</v>
      </c>
      <c r="D289" s="107" t="s">
        <v>263</v>
      </c>
      <c r="E289" s="47">
        <v>2</v>
      </c>
      <c r="F289" s="47">
        <v>82</v>
      </c>
      <c r="G289" s="47" t="s">
        <v>199</v>
      </c>
      <c r="H289" s="47">
        <v>2</v>
      </c>
      <c r="I289" s="47">
        <v>200</v>
      </c>
      <c r="J289" s="47">
        <v>20</v>
      </c>
      <c r="K289" s="47">
        <v>2</v>
      </c>
      <c r="L289" s="140"/>
      <c r="M289" s="111"/>
      <c r="N289" s="106"/>
      <c r="O289" s="111">
        <v>0</v>
      </c>
      <c r="P289" s="145">
        <v>0</v>
      </c>
      <c r="Q289" s="110">
        <v>0</v>
      </c>
      <c r="R289" s="110">
        <v>0</v>
      </c>
      <c r="S289" s="106">
        <v>0</v>
      </c>
      <c r="T289" s="144">
        <v>0</v>
      </c>
    </row>
    <row r="290" spans="1:20" x14ac:dyDescent="0.45">
      <c r="A290" s="107" t="s">
        <v>58</v>
      </c>
      <c r="B290" s="109" t="s">
        <v>264</v>
      </c>
      <c r="C290" s="109" t="s">
        <v>267</v>
      </c>
      <c r="D290" s="107" t="s">
        <v>263</v>
      </c>
      <c r="E290" s="47">
        <v>2</v>
      </c>
      <c r="F290" s="47">
        <v>82</v>
      </c>
      <c r="G290" s="47" t="s">
        <v>199</v>
      </c>
      <c r="H290" s="47">
        <v>2</v>
      </c>
      <c r="I290" s="47">
        <v>210</v>
      </c>
      <c r="J290" s="47">
        <v>20</v>
      </c>
      <c r="K290" s="47">
        <v>2</v>
      </c>
      <c r="L290" s="140"/>
      <c r="M290" s="111"/>
      <c r="N290" s="106"/>
      <c r="O290" s="111">
        <v>0</v>
      </c>
      <c r="P290" s="145">
        <v>0</v>
      </c>
      <c r="Q290" s="110">
        <v>0</v>
      </c>
      <c r="R290" s="110">
        <v>0</v>
      </c>
      <c r="S290" s="106">
        <v>0</v>
      </c>
      <c r="T290" s="144">
        <v>0</v>
      </c>
    </row>
    <row r="291" spans="1:20" x14ac:dyDescent="0.45">
      <c r="A291" s="107" t="s">
        <v>58</v>
      </c>
      <c r="B291" s="109" t="s">
        <v>264</v>
      </c>
      <c r="C291" s="109" t="s">
        <v>203</v>
      </c>
      <c r="D291" s="107" t="s">
        <v>263</v>
      </c>
      <c r="E291" s="47">
        <v>2</v>
      </c>
      <c r="F291" s="47">
        <v>82</v>
      </c>
      <c r="G291" s="47" t="s">
        <v>199</v>
      </c>
      <c r="H291" s="47">
        <v>2</v>
      </c>
      <c r="I291" s="47">
        <v>220</v>
      </c>
      <c r="J291" s="47">
        <v>20</v>
      </c>
      <c r="K291" s="47">
        <v>2</v>
      </c>
      <c r="L291" s="140"/>
      <c r="M291" s="111"/>
      <c r="N291" s="106"/>
      <c r="O291" s="111">
        <v>0</v>
      </c>
      <c r="P291" s="145">
        <v>0</v>
      </c>
      <c r="Q291" s="110">
        <v>0</v>
      </c>
      <c r="R291" s="110">
        <v>0</v>
      </c>
      <c r="S291" s="106">
        <v>0</v>
      </c>
      <c r="T291" s="144">
        <v>0</v>
      </c>
    </row>
    <row r="292" spans="1:20" x14ac:dyDescent="0.45">
      <c r="A292" s="107" t="s">
        <v>58</v>
      </c>
      <c r="B292" s="109" t="s">
        <v>264</v>
      </c>
      <c r="C292" s="109" t="s">
        <v>212</v>
      </c>
      <c r="D292" s="107" t="s">
        <v>263</v>
      </c>
      <c r="E292" s="47">
        <v>2</v>
      </c>
      <c r="F292" s="47">
        <v>82</v>
      </c>
      <c r="G292" s="47" t="s">
        <v>199</v>
      </c>
      <c r="H292" s="47">
        <v>2</v>
      </c>
      <c r="I292" s="47">
        <v>280</v>
      </c>
      <c r="J292" s="47">
        <v>20</v>
      </c>
      <c r="K292" s="47">
        <v>2</v>
      </c>
      <c r="L292" s="140"/>
      <c r="M292" s="111"/>
      <c r="N292" s="106"/>
      <c r="O292" s="111">
        <v>0</v>
      </c>
      <c r="P292" s="145">
        <v>0</v>
      </c>
      <c r="Q292" s="110">
        <v>0</v>
      </c>
      <c r="R292" s="110">
        <v>0</v>
      </c>
      <c r="S292" s="106">
        <v>0</v>
      </c>
      <c r="T292" s="144">
        <v>0</v>
      </c>
    </row>
    <row r="293" spans="1:20" x14ac:dyDescent="0.45">
      <c r="A293" s="107" t="s">
        <v>58</v>
      </c>
      <c r="B293" s="109" t="s">
        <v>264</v>
      </c>
      <c r="C293" s="109" t="s">
        <v>268</v>
      </c>
      <c r="D293" s="107" t="s">
        <v>263</v>
      </c>
      <c r="E293" s="47">
        <v>2</v>
      </c>
      <c r="F293" s="47">
        <v>82</v>
      </c>
      <c r="G293" s="47" t="s">
        <v>199</v>
      </c>
      <c r="H293" s="47">
        <v>2</v>
      </c>
      <c r="I293" s="47">
        <v>290</v>
      </c>
      <c r="J293" s="47">
        <v>20</v>
      </c>
      <c r="K293" s="47">
        <v>2</v>
      </c>
      <c r="L293" s="140"/>
      <c r="M293" s="111"/>
      <c r="N293" s="106"/>
      <c r="O293" s="111">
        <v>0</v>
      </c>
      <c r="P293" s="145">
        <v>0</v>
      </c>
      <c r="Q293" s="110">
        <v>0</v>
      </c>
      <c r="R293" s="110">
        <v>0</v>
      </c>
      <c r="S293" s="106">
        <v>0</v>
      </c>
      <c r="T293" s="144">
        <v>0</v>
      </c>
    </row>
    <row r="294" spans="1:20" x14ac:dyDescent="0.45">
      <c r="A294" s="107" t="s">
        <v>58</v>
      </c>
      <c r="B294" s="109" t="s">
        <v>264</v>
      </c>
      <c r="C294" s="109" t="s">
        <v>202</v>
      </c>
      <c r="D294" s="107" t="s">
        <v>263</v>
      </c>
      <c r="E294" s="47">
        <v>2</v>
      </c>
      <c r="F294" s="47">
        <v>82</v>
      </c>
      <c r="G294" s="47" t="s">
        <v>199</v>
      </c>
      <c r="H294" s="47">
        <v>2</v>
      </c>
      <c r="I294" s="47">
        <v>300</v>
      </c>
      <c r="J294" s="47">
        <v>20</v>
      </c>
      <c r="K294" s="47">
        <v>2</v>
      </c>
      <c r="L294" s="140"/>
      <c r="M294" s="111"/>
      <c r="N294" s="106"/>
      <c r="O294" s="111">
        <v>0</v>
      </c>
      <c r="P294" s="145">
        <v>0</v>
      </c>
      <c r="Q294" s="110">
        <v>0</v>
      </c>
      <c r="R294" s="110">
        <v>0</v>
      </c>
      <c r="S294" s="106">
        <v>0</v>
      </c>
      <c r="T294" s="144">
        <v>0</v>
      </c>
    </row>
    <row r="295" spans="1:20" x14ac:dyDescent="0.45">
      <c r="A295" s="107" t="s">
        <v>58</v>
      </c>
      <c r="B295" s="109" t="s">
        <v>264</v>
      </c>
      <c r="C295" s="109" t="s">
        <v>204</v>
      </c>
      <c r="D295" s="107" t="s">
        <v>263</v>
      </c>
      <c r="E295" s="47">
        <v>2</v>
      </c>
      <c r="F295" s="47">
        <v>82</v>
      </c>
      <c r="G295" s="47" t="s">
        <v>199</v>
      </c>
      <c r="H295" s="47">
        <v>2</v>
      </c>
      <c r="I295" s="47">
        <v>310</v>
      </c>
      <c r="J295" s="47">
        <v>20</v>
      </c>
      <c r="K295" s="47">
        <v>2</v>
      </c>
      <c r="L295" s="140"/>
      <c r="M295" s="111"/>
      <c r="N295" s="106"/>
      <c r="O295" s="111">
        <v>0</v>
      </c>
      <c r="P295" s="145">
        <v>0</v>
      </c>
      <c r="Q295" s="110">
        <v>0</v>
      </c>
      <c r="R295" s="110">
        <v>0</v>
      </c>
      <c r="S295" s="106">
        <v>0</v>
      </c>
      <c r="T295" s="144">
        <v>0</v>
      </c>
    </row>
    <row r="296" spans="1:20" x14ac:dyDescent="0.45">
      <c r="A296" s="107" t="s">
        <v>58</v>
      </c>
      <c r="B296" s="109" t="s">
        <v>264</v>
      </c>
      <c r="C296" s="109" t="s">
        <v>269</v>
      </c>
      <c r="D296" s="107" t="s">
        <v>263</v>
      </c>
      <c r="E296" s="47">
        <v>2</v>
      </c>
      <c r="F296" s="47">
        <v>82</v>
      </c>
      <c r="G296" s="47" t="s">
        <v>199</v>
      </c>
      <c r="H296" s="47">
        <v>2</v>
      </c>
      <c r="I296" s="47">
        <v>390</v>
      </c>
      <c r="J296" s="47">
        <v>20</v>
      </c>
      <c r="K296" s="47">
        <v>2</v>
      </c>
      <c r="L296" s="140"/>
      <c r="M296" s="111"/>
      <c r="N296" s="106"/>
      <c r="O296" s="111">
        <v>0</v>
      </c>
      <c r="P296" s="145">
        <v>0</v>
      </c>
      <c r="Q296" s="110">
        <v>0</v>
      </c>
      <c r="R296" s="110">
        <v>0</v>
      </c>
      <c r="S296" s="106">
        <v>0</v>
      </c>
      <c r="T296" s="144">
        <v>0</v>
      </c>
    </row>
    <row r="297" spans="1:20" x14ac:dyDescent="0.45">
      <c r="A297" s="107" t="s">
        <v>58</v>
      </c>
      <c r="B297" s="109" t="s">
        <v>264</v>
      </c>
      <c r="C297" s="109" t="s">
        <v>205</v>
      </c>
      <c r="D297" s="107" t="s">
        <v>263</v>
      </c>
      <c r="E297" s="47">
        <v>2</v>
      </c>
      <c r="F297" s="47">
        <v>82</v>
      </c>
      <c r="G297" s="47" t="s">
        <v>199</v>
      </c>
      <c r="H297" s="47">
        <v>2</v>
      </c>
      <c r="I297" s="47">
        <v>400</v>
      </c>
      <c r="J297" s="47">
        <v>20</v>
      </c>
      <c r="K297" s="47">
        <v>2</v>
      </c>
      <c r="L297" s="140"/>
      <c r="M297" s="111"/>
      <c r="N297" s="106"/>
      <c r="O297" s="111">
        <v>0</v>
      </c>
      <c r="P297" s="145">
        <v>0</v>
      </c>
      <c r="Q297" s="110">
        <v>0</v>
      </c>
      <c r="R297" s="110">
        <v>0</v>
      </c>
      <c r="S297" s="106">
        <v>0</v>
      </c>
      <c r="T297" s="144">
        <v>0</v>
      </c>
    </row>
    <row r="298" spans="1:20" x14ac:dyDescent="0.45">
      <c r="A298" s="107" t="s">
        <v>58</v>
      </c>
      <c r="B298" s="109" t="s">
        <v>264</v>
      </c>
      <c r="C298" s="109" t="s">
        <v>206</v>
      </c>
      <c r="D298" s="107" t="s">
        <v>263</v>
      </c>
      <c r="E298" s="47">
        <v>2</v>
      </c>
      <c r="F298" s="47">
        <v>82</v>
      </c>
      <c r="G298" s="47" t="s">
        <v>199</v>
      </c>
      <c r="H298" s="47">
        <v>2</v>
      </c>
      <c r="I298" s="47">
        <v>410</v>
      </c>
      <c r="J298" s="47">
        <v>20</v>
      </c>
      <c r="K298" s="47">
        <v>2</v>
      </c>
      <c r="L298" s="140"/>
      <c r="M298" s="111"/>
      <c r="N298" s="106"/>
      <c r="O298" s="111">
        <v>0</v>
      </c>
      <c r="P298" s="145">
        <v>0</v>
      </c>
      <c r="Q298" s="110">
        <v>0</v>
      </c>
      <c r="R298" s="110">
        <v>0</v>
      </c>
      <c r="S298" s="106">
        <v>0</v>
      </c>
      <c r="T298" s="144">
        <v>0</v>
      </c>
    </row>
    <row r="299" spans="1:20" x14ac:dyDescent="0.45">
      <c r="A299" s="107" t="s">
        <v>58</v>
      </c>
      <c r="B299" s="109" t="s">
        <v>264</v>
      </c>
      <c r="C299" s="109" t="s">
        <v>207</v>
      </c>
      <c r="D299" s="107" t="s">
        <v>263</v>
      </c>
      <c r="E299" s="47">
        <v>2</v>
      </c>
      <c r="F299" s="47">
        <v>82</v>
      </c>
      <c r="G299" s="47" t="s">
        <v>199</v>
      </c>
      <c r="H299" s="47">
        <v>2</v>
      </c>
      <c r="I299" s="47">
        <v>420</v>
      </c>
      <c r="J299" s="47">
        <v>20</v>
      </c>
      <c r="K299" s="47">
        <v>2</v>
      </c>
      <c r="L299" s="140"/>
      <c r="M299" s="111"/>
      <c r="N299" s="106"/>
      <c r="O299" s="111">
        <v>0</v>
      </c>
      <c r="P299" s="145">
        <v>0</v>
      </c>
      <c r="Q299" s="110">
        <v>0</v>
      </c>
      <c r="R299" s="110">
        <v>0</v>
      </c>
      <c r="S299" s="106">
        <v>0</v>
      </c>
      <c r="T299" s="144">
        <v>0</v>
      </c>
    </row>
    <row r="300" spans="1:20" x14ac:dyDescent="0.45">
      <c r="A300" s="107" t="s">
        <v>58</v>
      </c>
      <c r="B300" s="109" t="s">
        <v>264</v>
      </c>
      <c r="C300" s="109" t="s">
        <v>208</v>
      </c>
      <c r="D300" s="107" t="s">
        <v>263</v>
      </c>
      <c r="E300" s="47">
        <v>2</v>
      </c>
      <c r="F300" s="47">
        <v>82</v>
      </c>
      <c r="G300" s="47" t="s">
        <v>199</v>
      </c>
      <c r="H300" s="47">
        <v>2</v>
      </c>
      <c r="I300" s="47">
        <v>430</v>
      </c>
      <c r="J300" s="47">
        <v>20</v>
      </c>
      <c r="K300" s="47">
        <v>2</v>
      </c>
      <c r="L300" s="140"/>
      <c r="M300" s="111"/>
      <c r="N300" s="106"/>
      <c r="O300" s="111">
        <v>0</v>
      </c>
      <c r="P300" s="145">
        <v>0</v>
      </c>
      <c r="Q300" s="110">
        <v>0</v>
      </c>
      <c r="R300" s="110">
        <v>0</v>
      </c>
      <c r="S300" s="106">
        <v>0</v>
      </c>
      <c r="T300" s="144">
        <v>0</v>
      </c>
    </row>
    <row r="301" spans="1:20" x14ac:dyDescent="0.45">
      <c r="A301" s="107" t="s">
        <v>58</v>
      </c>
      <c r="B301" s="109" t="s">
        <v>264</v>
      </c>
      <c r="C301" s="109" t="s">
        <v>209</v>
      </c>
      <c r="D301" s="107" t="s">
        <v>263</v>
      </c>
      <c r="E301" s="47">
        <v>2</v>
      </c>
      <c r="F301" s="47">
        <v>82</v>
      </c>
      <c r="G301" s="47" t="s">
        <v>199</v>
      </c>
      <c r="H301" s="47">
        <v>2</v>
      </c>
      <c r="I301" s="47">
        <v>440</v>
      </c>
      <c r="J301" s="47">
        <v>20</v>
      </c>
      <c r="K301" s="47">
        <v>2</v>
      </c>
      <c r="L301" s="140"/>
      <c r="M301" s="111"/>
      <c r="N301" s="106"/>
      <c r="O301" s="111">
        <v>0</v>
      </c>
      <c r="P301" s="145">
        <v>0</v>
      </c>
      <c r="Q301" s="110">
        <v>0</v>
      </c>
      <c r="R301" s="110">
        <v>0</v>
      </c>
      <c r="S301" s="106">
        <v>0</v>
      </c>
      <c r="T301" s="144">
        <v>0</v>
      </c>
    </row>
    <row r="302" spans="1:20" x14ac:dyDescent="0.45">
      <c r="A302" s="107" t="s">
        <v>58</v>
      </c>
      <c r="B302" s="109" t="s">
        <v>264</v>
      </c>
      <c r="C302" s="109" t="s">
        <v>213</v>
      </c>
      <c r="D302" s="107" t="s">
        <v>263</v>
      </c>
      <c r="E302" s="47">
        <v>2</v>
      </c>
      <c r="F302" s="47">
        <v>82</v>
      </c>
      <c r="G302" s="47" t="s">
        <v>199</v>
      </c>
      <c r="H302" s="47">
        <v>2</v>
      </c>
      <c r="I302" s="47">
        <v>480</v>
      </c>
      <c r="J302" s="47">
        <v>20</v>
      </c>
      <c r="K302" s="47">
        <v>2</v>
      </c>
      <c r="L302" s="140"/>
      <c r="M302" s="111"/>
      <c r="N302" s="106"/>
      <c r="O302" s="111">
        <v>0</v>
      </c>
      <c r="P302" s="145">
        <v>0</v>
      </c>
      <c r="Q302" s="110">
        <v>0</v>
      </c>
      <c r="R302" s="110">
        <v>0</v>
      </c>
      <c r="S302" s="106">
        <v>0</v>
      </c>
      <c r="T302" s="144">
        <v>0</v>
      </c>
    </row>
    <row r="303" spans="1:20" x14ac:dyDescent="0.45">
      <c r="A303" s="107" t="s">
        <v>58</v>
      </c>
      <c r="B303" s="109" t="s">
        <v>264</v>
      </c>
      <c r="C303" s="109" t="s">
        <v>270</v>
      </c>
      <c r="D303" s="107" t="s">
        <v>263</v>
      </c>
      <c r="E303" s="47">
        <v>2</v>
      </c>
      <c r="F303" s="47">
        <v>82</v>
      </c>
      <c r="G303" s="47" t="s">
        <v>199</v>
      </c>
      <c r="H303" s="47">
        <v>2</v>
      </c>
      <c r="I303" s="47">
        <v>490</v>
      </c>
      <c r="J303" s="47">
        <v>20</v>
      </c>
      <c r="K303" s="47">
        <v>2</v>
      </c>
      <c r="L303" s="140"/>
      <c r="M303" s="111"/>
      <c r="N303" s="106"/>
      <c r="O303" s="111">
        <v>0</v>
      </c>
      <c r="P303" s="145">
        <v>0</v>
      </c>
      <c r="Q303" s="110">
        <v>0</v>
      </c>
      <c r="R303" s="110">
        <v>0</v>
      </c>
      <c r="S303" s="106">
        <v>0</v>
      </c>
      <c r="T303" s="144">
        <v>0</v>
      </c>
    </row>
    <row r="304" spans="1:20" x14ac:dyDescent="0.45">
      <c r="A304" s="107" t="s">
        <v>58</v>
      </c>
      <c r="B304" s="109" t="s">
        <v>264</v>
      </c>
      <c r="C304" s="109" t="s">
        <v>197</v>
      </c>
      <c r="D304" s="107" t="s">
        <v>263</v>
      </c>
      <c r="E304" s="47">
        <v>2</v>
      </c>
      <c r="F304" s="47">
        <v>82</v>
      </c>
      <c r="G304" s="47" t="s">
        <v>199</v>
      </c>
      <c r="H304" s="47">
        <v>2</v>
      </c>
      <c r="I304" s="47">
        <v>500</v>
      </c>
      <c r="J304" s="47">
        <v>20</v>
      </c>
      <c r="K304" s="47">
        <v>2</v>
      </c>
      <c r="L304" s="140"/>
      <c r="M304" s="111"/>
      <c r="N304" s="106"/>
      <c r="O304" s="111">
        <v>0</v>
      </c>
      <c r="P304" s="145">
        <v>0</v>
      </c>
      <c r="Q304" s="110">
        <v>0</v>
      </c>
      <c r="R304" s="110">
        <v>0</v>
      </c>
      <c r="S304" s="106">
        <v>0</v>
      </c>
      <c r="T304" s="144">
        <v>0</v>
      </c>
    </row>
    <row r="305" spans="1:20" x14ac:dyDescent="0.45">
      <c r="A305" s="107" t="s">
        <v>58</v>
      </c>
      <c r="B305" s="109" t="s">
        <v>264</v>
      </c>
      <c r="C305" s="109" t="s">
        <v>198</v>
      </c>
      <c r="D305" s="107" t="s">
        <v>263</v>
      </c>
      <c r="E305" s="47">
        <v>2</v>
      </c>
      <c r="F305" s="47">
        <v>82</v>
      </c>
      <c r="G305" s="47" t="s">
        <v>199</v>
      </c>
      <c r="H305" s="47">
        <v>2</v>
      </c>
      <c r="I305" s="47">
        <v>900</v>
      </c>
      <c r="J305" s="47">
        <v>20</v>
      </c>
      <c r="K305" s="47">
        <v>2</v>
      </c>
      <c r="L305" s="140"/>
      <c r="M305" s="111"/>
      <c r="N305" s="106"/>
      <c r="O305" s="111">
        <v>0</v>
      </c>
      <c r="P305" s="145">
        <v>0</v>
      </c>
      <c r="Q305" s="110">
        <v>0</v>
      </c>
      <c r="R305" s="110">
        <v>0</v>
      </c>
      <c r="S305" s="106">
        <v>0</v>
      </c>
      <c r="T305" s="144">
        <v>0</v>
      </c>
    </row>
    <row r="306" spans="1:20" x14ac:dyDescent="0.45">
      <c r="A306" s="99" t="s">
        <v>58</v>
      </c>
      <c r="B306" s="103" t="s">
        <v>210</v>
      </c>
      <c r="C306" s="103" t="s">
        <v>191</v>
      </c>
      <c r="D306" s="99" t="s">
        <v>192</v>
      </c>
      <c r="E306" s="39">
        <v>2</v>
      </c>
      <c r="F306" s="39">
        <v>91</v>
      </c>
      <c r="G306" s="39" t="s">
        <v>199</v>
      </c>
      <c r="H306" s="39">
        <v>2</v>
      </c>
      <c r="I306" s="39">
        <v>110</v>
      </c>
      <c r="J306" s="39">
        <v>20</v>
      </c>
      <c r="K306" s="39">
        <v>4</v>
      </c>
      <c r="L306" s="137" t="s">
        <v>428</v>
      </c>
      <c r="M306" s="97" t="s">
        <v>215</v>
      </c>
      <c r="N306" s="98">
        <v>9</v>
      </c>
      <c r="O306" s="97">
        <v>5</v>
      </c>
      <c r="P306" s="130">
        <v>13</v>
      </c>
      <c r="Q306" s="96">
        <v>0</v>
      </c>
      <c r="R306" s="96">
        <v>12</v>
      </c>
      <c r="S306" s="98">
        <v>0</v>
      </c>
      <c r="T306" s="138">
        <v>2</v>
      </c>
    </row>
    <row r="307" spans="1:20" x14ac:dyDescent="0.45">
      <c r="A307" s="99" t="s">
        <v>58</v>
      </c>
      <c r="B307" s="103" t="s">
        <v>210</v>
      </c>
      <c r="C307" s="103" t="s">
        <v>201</v>
      </c>
      <c r="D307" s="99" t="s">
        <v>192</v>
      </c>
      <c r="E307" s="39">
        <v>2</v>
      </c>
      <c r="F307" s="39">
        <v>91</v>
      </c>
      <c r="G307" s="39" t="s">
        <v>199</v>
      </c>
      <c r="H307" s="39">
        <v>2</v>
      </c>
      <c r="I307" s="39">
        <v>120</v>
      </c>
      <c r="J307" s="39">
        <v>20</v>
      </c>
      <c r="K307" s="39">
        <v>4</v>
      </c>
      <c r="L307" s="137" t="s">
        <v>428</v>
      </c>
      <c r="M307" s="97" t="s">
        <v>295</v>
      </c>
      <c r="N307" s="98">
        <v>9</v>
      </c>
      <c r="O307" s="97">
        <v>5</v>
      </c>
      <c r="P307" s="130">
        <v>13</v>
      </c>
      <c r="Q307" s="96">
        <v>0</v>
      </c>
      <c r="R307" s="96">
        <v>12</v>
      </c>
      <c r="S307" s="98">
        <v>0</v>
      </c>
      <c r="T307" s="138">
        <v>2</v>
      </c>
    </row>
    <row r="308" spans="1:20" x14ac:dyDescent="0.45">
      <c r="A308" s="99" t="s">
        <v>58</v>
      </c>
      <c r="B308" s="103" t="s">
        <v>210</v>
      </c>
      <c r="C308" s="103" t="s">
        <v>202</v>
      </c>
      <c r="D308" s="99" t="s">
        <v>192</v>
      </c>
      <c r="E308" s="39">
        <v>2</v>
      </c>
      <c r="F308" s="39">
        <v>91</v>
      </c>
      <c r="G308" s="39" t="s">
        <v>199</v>
      </c>
      <c r="H308" s="39">
        <v>2</v>
      </c>
      <c r="I308" s="39">
        <v>300</v>
      </c>
      <c r="J308" s="39">
        <v>20</v>
      </c>
      <c r="K308" s="39">
        <v>4</v>
      </c>
      <c r="L308" s="137" t="s">
        <v>428</v>
      </c>
      <c r="M308" s="97" t="s">
        <v>296</v>
      </c>
      <c r="N308" s="98">
        <v>9</v>
      </c>
      <c r="O308" s="97">
        <v>5</v>
      </c>
      <c r="P308" s="130">
        <v>13</v>
      </c>
      <c r="Q308" s="96">
        <v>0</v>
      </c>
      <c r="R308" s="96">
        <v>12</v>
      </c>
      <c r="S308" s="98">
        <v>0</v>
      </c>
      <c r="T308" s="138">
        <v>2</v>
      </c>
    </row>
    <row r="309" spans="1:20" x14ac:dyDescent="0.45">
      <c r="A309" s="99" t="s">
        <v>58</v>
      </c>
      <c r="B309" s="103" t="s">
        <v>210</v>
      </c>
      <c r="C309" s="103" t="s">
        <v>197</v>
      </c>
      <c r="D309" s="99" t="s">
        <v>192</v>
      </c>
      <c r="E309" s="39">
        <v>2</v>
      </c>
      <c r="F309" s="39">
        <v>91</v>
      </c>
      <c r="G309" s="39" t="s">
        <v>199</v>
      </c>
      <c r="H309" s="39">
        <v>2</v>
      </c>
      <c r="I309" s="39">
        <v>500</v>
      </c>
      <c r="J309" s="39">
        <v>20</v>
      </c>
      <c r="K309" s="39">
        <v>4</v>
      </c>
      <c r="L309" s="137" t="s">
        <v>428</v>
      </c>
      <c r="M309" s="97" t="s">
        <v>297</v>
      </c>
      <c r="N309" s="98">
        <v>9</v>
      </c>
      <c r="O309" s="97">
        <v>5</v>
      </c>
      <c r="P309" s="130">
        <v>13</v>
      </c>
      <c r="Q309" s="96">
        <v>0</v>
      </c>
      <c r="R309" s="96">
        <v>12</v>
      </c>
      <c r="S309" s="98">
        <v>0</v>
      </c>
      <c r="T309" s="138">
        <v>2</v>
      </c>
    </row>
    <row r="310" spans="1:20" x14ac:dyDescent="0.45">
      <c r="A310" s="99" t="s">
        <v>58</v>
      </c>
      <c r="B310" s="103" t="s">
        <v>210</v>
      </c>
      <c r="C310" s="103" t="s">
        <v>203</v>
      </c>
      <c r="D310" s="99" t="s">
        <v>192</v>
      </c>
      <c r="E310" s="39">
        <v>2</v>
      </c>
      <c r="F310" s="39">
        <v>91</v>
      </c>
      <c r="G310" s="39" t="s">
        <v>199</v>
      </c>
      <c r="H310" s="39">
        <v>2</v>
      </c>
      <c r="I310" s="39">
        <v>220</v>
      </c>
      <c r="J310" s="39">
        <v>20</v>
      </c>
      <c r="K310" s="39">
        <v>4</v>
      </c>
      <c r="L310" s="137" t="s">
        <v>428</v>
      </c>
      <c r="M310" s="97" t="s">
        <v>301</v>
      </c>
      <c r="N310" s="98">
        <v>9</v>
      </c>
      <c r="O310" s="97">
        <v>5</v>
      </c>
      <c r="P310" s="130">
        <v>13</v>
      </c>
      <c r="Q310" s="96">
        <v>0</v>
      </c>
      <c r="R310" s="96">
        <v>12</v>
      </c>
      <c r="S310" s="98">
        <v>0</v>
      </c>
      <c r="T310" s="138">
        <v>2</v>
      </c>
    </row>
    <row r="311" spans="1:20" x14ac:dyDescent="0.45">
      <c r="A311" s="99" t="s">
        <v>58</v>
      </c>
      <c r="B311" s="103" t="s">
        <v>210</v>
      </c>
      <c r="C311" s="103" t="s">
        <v>204</v>
      </c>
      <c r="D311" s="99" t="s">
        <v>192</v>
      </c>
      <c r="E311" s="39">
        <v>2</v>
      </c>
      <c r="F311" s="39">
        <v>91</v>
      </c>
      <c r="G311" s="39" t="s">
        <v>199</v>
      </c>
      <c r="H311" s="39">
        <v>2</v>
      </c>
      <c r="I311" s="39">
        <v>310</v>
      </c>
      <c r="J311" s="39">
        <v>20</v>
      </c>
      <c r="K311" s="39">
        <v>4</v>
      </c>
      <c r="L311" s="137" t="s">
        <v>429</v>
      </c>
      <c r="M311" s="97" t="s">
        <v>215</v>
      </c>
      <c r="N311" s="98">
        <v>9</v>
      </c>
      <c r="O311" s="97">
        <v>5</v>
      </c>
      <c r="P311" s="130">
        <v>13</v>
      </c>
      <c r="Q311" s="96">
        <v>0</v>
      </c>
      <c r="R311" s="96">
        <v>12</v>
      </c>
      <c r="S311" s="98">
        <v>0</v>
      </c>
      <c r="T311" s="138">
        <v>2</v>
      </c>
    </row>
    <row r="312" spans="1:20" x14ac:dyDescent="0.45">
      <c r="A312" s="99" t="s">
        <v>58</v>
      </c>
      <c r="B312" s="103" t="s">
        <v>210</v>
      </c>
      <c r="C312" s="103" t="s">
        <v>213</v>
      </c>
      <c r="D312" s="99" t="s">
        <v>192</v>
      </c>
      <c r="E312" s="39">
        <v>2</v>
      </c>
      <c r="F312" s="39">
        <v>91</v>
      </c>
      <c r="G312" s="39" t="s">
        <v>199</v>
      </c>
      <c r="H312" s="39">
        <v>2</v>
      </c>
      <c r="I312" s="39">
        <v>480</v>
      </c>
      <c r="J312" s="39">
        <v>20</v>
      </c>
      <c r="K312" s="39">
        <v>4</v>
      </c>
      <c r="L312" s="137" t="s">
        <v>429</v>
      </c>
      <c r="M312" s="97" t="s">
        <v>295</v>
      </c>
      <c r="N312" s="98">
        <v>9</v>
      </c>
      <c r="O312" s="97">
        <v>5</v>
      </c>
      <c r="P312" s="130">
        <v>13</v>
      </c>
      <c r="Q312" s="96">
        <v>0</v>
      </c>
      <c r="R312" s="96">
        <v>12</v>
      </c>
      <c r="S312" s="98">
        <v>0</v>
      </c>
      <c r="T312" s="138">
        <v>2</v>
      </c>
    </row>
    <row r="313" spans="1:20" x14ac:dyDescent="0.45">
      <c r="A313" s="99" t="s">
        <v>58</v>
      </c>
      <c r="B313" s="103" t="s">
        <v>210</v>
      </c>
      <c r="C313" s="103" t="s">
        <v>198</v>
      </c>
      <c r="D313" s="99" t="s">
        <v>192</v>
      </c>
      <c r="E313" s="39">
        <v>2</v>
      </c>
      <c r="F313" s="39">
        <v>91</v>
      </c>
      <c r="G313" s="39" t="s">
        <v>199</v>
      </c>
      <c r="H313" s="39">
        <v>2</v>
      </c>
      <c r="I313" s="39">
        <v>900</v>
      </c>
      <c r="J313" s="39">
        <v>20</v>
      </c>
      <c r="K313" s="39">
        <v>4</v>
      </c>
      <c r="L313" s="137" t="s">
        <v>429</v>
      </c>
      <c r="M313" s="97" t="s">
        <v>296</v>
      </c>
      <c r="N313" s="98">
        <v>9</v>
      </c>
      <c r="O313" s="97">
        <v>5</v>
      </c>
      <c r="P313" s="130">
        <v>13</v>
      </c>
      <c r="Q313" s="96">
        <v>0</v>
      </c>
      <c r="R313" s="96">
        <v>12</v>
      </c>
      <c r="S313" s="98">
        <v>0</v>
      </c>
      <c r="T313" s="138">
        <v>2</v>
      </c>
    </row>
    <row r="314" spans="1:20" x14ac:dyDescent="0.45">
      <c r="A314" s="99" t="s">
        <v>58</v>
      </c>
      <c r="B314" s="103" t="s">
        <v>271</v>
      </c>
      <c r="C314" s="103" t="s">
        <v>211</v>
      </c>
      <c r="D314" s="99" t="s">
        <v>263</v>
      </c>
      <c r="E314" s="39">
        <v>2</v>
      </c>
      <c r="F314" s="39">
        <v>90</v>
      </c>
      <c r="G314" s="39" t="s">
        <v>199</v>
      </c>
      <c r="H314" s="39">
        <v>2</v>
      </c>
      <c r="I314" s="39">
        <v>170</v>
      </c>
      <c r="J314" s="39">
        <v>20</v>
      </c>
      <c r="K314" s="39">
        <v>4</v>
      </c>
      <c r="L314" s="137" t="s">
        <v>433</v>
      </c>
      <c r="M314" s="97" t="s">
        <v>215</v>
      </c>
      <c r="N314" s="98">
        <v>9</v>
      </c>
      <c r="O314" s="97">
        <v>5</v>
      </c>
      <c r="P314" s="130">
        <v>13</v>
      </c>
      <c r="Q314" s="96">
        <v>0</v>
      </c>
      <c r="R314" s="96">
        <v>0</v>
      </c>
      <c r="S314" s="98">
        <v>0</v>
      </c>
      <c r="T314" s="138">
        <v>2</v>
      </c>
    </row>
    <row r="315" spans="1:20" x14ac:dyDescent="0.45">
      <c r="A315" s="99" t="s">
        <v>58</v>
      </c>
      <c r="B315" s="103" t="s">
        <v>271</v>
      </c>
      <c r="C315" s="103" t="s">
        <v>212</v>
      </c>
      <c r="D315" s="99" t="s">
        <v>263</v>
      </c>
      <c r="E315" s="39">
        <v>2</v>
      </c>
      <c r="F315" s="39">
        <v>90</v>
      </c>
      <c r="G315" s="39" t="s">
        <v>199</v>
      </c>
      <c r="H315" s="39">
        <v>2</v>
      </c>
      <c r="I315" s="39">
        <v>280</v>
      </c>
      <c r="J315" s="39">
        <v>20</v>
      </c>
      <c r="K315" s="39">
        <v>4</v>
      </c>
      <c r="L315" s="137" t="s">
        <v>433</v>
      </c>
      <c r="M315" s="97" t="s">
        <v>295</v>
      </c>
      <c r="N315" s="98">
        <v>9</v>
      </c>
      <c r="O315" s="97">
        <v>5</v>
      </c>
      <c r="P315" s="130">
        <v>13</v>
      </c>
      <c r="Q315" s="96">
        <v>0</v>
      </c>
      <c r="R315" s="96">
        <v>0</v>
      </c>
      <c r="S315" s="98">
        <v>0</v>
      </c>
      <c r="T315" s="138">
        <v>2</v>
      </c>
    </row>
    <row r="316" spans="1:20" x14ac:dyDescent="0.45">
      <c r="A316" s="99" t="s">
        <v>58</v>
      </c>
      <c r="B316" s="103" t="s">
        <v>271</v>
      </c>
      <c r="C316" s="103" t="s">
        <v>205</v>
      </c>
      <c r="D316" s="99" t="s">
        <v>263</v>
      </c>
      <c r="E316" s="39">
        <v>2</v>
      </c>
      <c r="F316" s="39">
        <v>90</v>
      </c>
      <c r="G316" s="39" t="s">
        <v>199</v>
      </c>
      <c r="H316" s="39">
        <v>2</v>
      </c>
      <c r="I316" s="39">
        <v>400</v>
      </c>
      <c r="J316" s="39">
        <v>20</v>
      </c>
      <c r="K316" s="39">
        <v>4</v>
      </c>
      <c r="L316" s="137" t="s">
        <v>433</v>
      </c>
      <c r="M316" s="97" t="s">
        <v>296</v>
      </c>
      <c r="N316" s="98">
        <v>9</v>
      </c>
      <c r="O316" s="97">
        <v>5</v>
      </c>
      <c r="P316" s="130">
        <v>13</v>
      </c>
      <c r="Q316" s="96">
        <v>0</v>
      </c>
      <c r="R316" s="96">
        <v>0</v>
      </c>
      <c r="S316" s="98">
        <v>0</v>
      </c>
      <c r="T316" s="138">
        <v>2</v>
      </c>
    </row>
    <row r="317" spans="1:20" x14ac:dyDescent="0.45">
      <c r="A317" s="99" t="s">
        <v>58</v>
      </c>
      <c r="B317" s="103" t="s">
        <v>271</v>
      </c>
      <c r="C317" s="103" t="s">
        <v>206</v>
      </c>
      <c r="D317" s="99" t="s">
        <v>263</v>
      </c>
      <c r="E317" s="39">
        <v>2</v>
      </c>
      <c r="F317" s="39">
        <v>90</v>
      </c>
      <c r="G317" s="39" t="s">
        <v>199</v>
      </c>
      <c r="H317" s="39">
        <v>2</v>
      </c>
      <c r="I317" s="39">
        <v>410</v>
      </c>
      <c r="J317" s="39">
        <v>20</v>
      </c>
      <c r="K317" s="39">
        <v>4</v>
      </c>
      <c r="L317" s="137" t="s">
        <v>433</v>
      </c>
      <c r="M317" s="97" t="s">
        <v>297</v>
      </c>
      <c r="N317" s="98">
        <v>9</v>
      </c>
      <c r="O317" s="97">
        <v>5</v>
      </c>
      <c r="P317" s="130">
        <v>13</v>
      </c>
      <c r="Q317" s="96">
        <v>0</v>
      </c>
      <c r="R317" s="96">
        <v>0</v>
      </c>
      <c r="S317" s="98">
        <v>0</v>
      </c>
      <c r="T317" s="138">
        <v>2</v>
      </c>
    </row>
    <row r="318" spans="1:20" x14ac:dyDescent="0.45">
      <c r="A318" s="99" t="s">
        <v>58</v>
      </c>
      <c r="B318" s="103" t="s">
        <v>271</v>
      </c>
      <c r="C318" s="103" t="s">
        <v>207</v>
      </c>
      <c r="D318" s="99" t="s">
        <v>263</v>
      </c>
      <c r="E318" s="39">
        <v>2</v>
      </c>
      <c r="F318" s="39">
        <v>90</v>
      </c>
      <c r="G318" s="39" t="s">
        <v>199</v>
      </c>
      <c r="H318" s="39">
        <v>2</v>
      </c>
      <c r="I318" s="39">
        <v>420</v>
      </c>
      <c r="J318" s="39">
        <v>20</v>
      </c>
      <c r="K318" s="39">
        <v>4</v>
      </c>
      <c r="L318" s="137" t="s">
        <v>433</v>
      </c>
      <c r="M318" s="97" t="s">
        <v>301</v>
      </c>
      <c r="N318" s="98">
        <v>9</v>
      </c>
      <c r="O318" s="97">
        <v>5</v>
      </c>
      <c r="P318" s="130">
        <v>13</v>
      </c>
      <c r="Q318" s="96">
        <v>0</v>
      </c>
      <c r="R318" s="96">
        <v>0</v>
      </c>
      <c r="S318" s="98">
        <v>0</v>
      </c>
      <c r="T318" s="138">
        <v>2</v>
      </c>
    </row>
    <row r="319" spans="1:20" x14ac:dyDescent="0.45">
      <c r="A319" s="99" t="s">
        <v>58</v>
      </c>
      <c r="B319" s="103" t="s">
        <v>271</v>
      </c>
      <c r="C319" s="103" t="s">
        <v>208</v>
      </c>
      <c r="D319" s="99" t="s">
        <v>263</v>
      </c>
      <c r="E319" s="39">
        <v>2</v>
      </c>
      <c r="F319" s="39">
        <v>90</v>
      </c>
      <c r="G319" s="39" t="s">
        <v>199</v>
      </c>
      <c r="H319" s="39">
        <v>2</v>
      </c>
      <c r="I319" s="39">
        <v>430</v>
      </c>
      <c r="J319" s="39">
        <v>20</v>
      </c>
      <c r="K319" s="39">
        <v>4</v>
      </c>
      <c r="L319" s="137" t="s">
        <v>433</v>
      </c>
      <c r="M319" s="97" t="s">
        <v>215</v>
      </c>
      <c r="N319" s="98">
        <v>30</v>
      </c>
      <c r="O319" s="97">
        <v>5</v>
      </c>
      <c r="P319" s="130">
        <v>13</v>
      </c>
      <c r="Q319" s="96">
        <v>0</v>
      </c>
      <c r="R319" s="96">
        <v>0</v>
      </c>
      <c r="S319" s="98">
        <v>0</v>
      </c>
      <c r="T319" s="138">
        <v>2</v>
      </c>
    </row>
    <row r="320" spans="1:20" x14ac:dyDescent="0.45">
      <c r="A320" s="99" t="s">
        <v>58</v>
      </c>
      <c r="B320" s="103" t="s">
        <v>271</v>
      </c>
      <c r="C320" s="103" t="s">
        <v>209</v>
      </c>
      <c r="D320" s="99" t="s">
        <v>263</v>
      </c>
      <c r="E320" s="39">
        <v>2</v>
      </c>
      <c r="F320" s="39">
        <v>90</v>
      </c>
      <c r="G320" s="39" t="s">
        <v>199</v>
      </c>
      <c r="H320" s="39">
        <v>2</v>
      </c>
      <c r="I320" s="39">
        <v>440</v>
      </c>
      <c r="J320" s="39">
        <v>20</v>
      </c>
      <c r="K320" s="39">
        <v>4</v>
      </c>
      <c r="L320" s="137" t="s">
        <v>433</v>
      </c>
      <c r="M320" s="97" t="s">
        <v>295</v>
      </c>
      <c r="N320" s="98">
        <v>30</v>
      </c>
      <c r="O320" s="97">
        <v>5</v>
      </c>
      <c r="P320" s="130">
        <v>13</v>
      </c>
      <c r="Q320" s="96">
        <v>0</v>
      </c>
      <c r="R320" s="96">
        <v>0</v>
      </c>
      <c r="S320" s="98">
        <v>0</v>
      </c>
      <c r="T320" s="138">
        <v>2</v>
      </c>
    </row>
    <row r="321" spans="1:20" x14ac:dyDescent="0.45">
      <c r="A321" s="107" t="s">
        <v>58</v>
      </c>
      <c r="B321" s="109" t="s">
        <v>271</v>
      </c>
      <c r="C321" s="109" t="s">
        <v>265</v>
      </c>
      <c r="D321" s="107" t="s">
        <v>263</v>
      </c>
      <c r="E321" s="47">
        <v>2</v>
      </c>
      <c r="F321" s="47">
        <v>90</v>
      </c>
      <c r="G321" s="47" t="s">
        <v>199</v>
      </c>
      <c r="H321" s="47">
        <v>2</v>
      </c>
      <c r="I321" s="47">
        <v>190</v>
      </c>
      <c r="J321" s="47">
        <v>20</v>
      </c>
      <c r="K321" s="47">
        <v>4</v>
      </c>
      <c r="L321" s="140"/>
      <c r="M321" s="111"/>
      <c r="N321" s="106"/>
      <c r="O321" s="111">
        <v>0</v>
      </c>
      <c r="P321" s="145">
        <v>0</v>
      </c>
      <c r="Q321" s="110">
        <v>0</v>
      </c>
      <c r="R321" s="110">
        <v>0</v>
      </c>
      <c r="S321" s="106">
        <v>0</v>
      </c>
      <c r="T321" s="144">
        <v>0</v>
      </c>
    </row>
    <row r="322" spans="1:20" x14ac:dyDescent="0.45">
      <c r="A322" s="107" t="s">
        <v>58</v>
      </c>
      <c r="B322" s="109" t="s">
        <v>271</v>
      </c>
      <c r="C322" s="109" t="s">
        <v>266</v>
      </c>
      <c r="D322" s="107" t="s">
        <v>263</v>
      </c>
      <c r="E322" s="47">
        <v>2</v>
      </c>
      <c r="F322" s="47">
        <v>90</v>
      </c>
      <c r="G322" s="47" t="s">
        <v>199</v>
      </c>
      <c r="H322" s="47">
        <v>2</v>
      </c>
      <c r="I322" s="47">
        <v>200</v>
      </c>
      <c r="J322" s="47">
        <v>20</v>
      </c>
      <c r="K322" s="47">
        <v>4</v>
      </c>
      <c r="L322" s="140"/>
      <c r="M322" s="111"/>
      <c r="N322" s="106"/>
      <c r="O322" s="111">
        <v>0</v>
      </c>
      <c r="P322" s="145">
        <v>0</v>
      </c>
      <c r="Q322" s="110">
        <v>0</v>
      </c>
      <c r="R322" s="110">
        <v>0</v>
      </c>
      <c r="S322" s="106">
        <v>0</v>
      </c>
      <c r="T322" s="144">
        <v>0</v>
      </c>
    </row>
    <row r="323" spans="1:20" x14ac:dyDescent="0.45">
      <c r="A323" s="107" t="s">
        <v>58</v>
      </c>
      <c r="B323" s="109" t="s">
        <v>271</v>
      </c>
      <c r="C323" s="109" t="s">
        <v>267</v>
      </c>
      <c r="D323" s="107" t="s">
        <v>263</v>
      </c>
      <c r="E323" s="47">
        <v>2</v>
      </c>
      <c r="F323" s="47">
        <v>90</v>
      </c>
      <c r="G323" s="47" t="s">
        <v>199</v>
      </c>
      <c r="H323" s="47">
        <v>2</v>
      </c>
      <c r="I323" s="47">
        <v>210</v>
      </c>
      <c r="J323" s="47">
        <v>20</v>
      </c>
      <c r="K323" s="47">
        <v>4</v>
      </c>
      <c r="L323" s="140"/>
      <c r="M323" s="111"/>
      <c r="N323" s="106"/>
      <c r="O323" s="111">
        <v>0</v>
      </c>
      <c r="P323" s="145">
        <v>0</v>
      </c>
      <c r="Q323" s="110">
        <v>0</v>
      </c>
      <c r="R323" s="110">
        <v>0</v>
      </c>
      <c r="S323" s="106">
        <v>0</v>
      </c>
      <c r="T323" s="144">
        <v>0</v>
      </c>
    </row>
    <row r="324" spans="1:20" x14ac:dyDescent="0.45">
      <c r="A324" s="107" t="s">
        <v>58</v>
      </c>
      <c r="B324" s="109" t="s">
        <v>271</v>
      </c>
      <c r="C324" s="109" t="s">
        <v>268</v>
      </c>
      <c r="D324" s="107" t="s">
        <v>263</v>
      </c>
      <c r="E324" s="47">
        <v>2</v>
      </c>
      <c r="F324" s="47">
        <v>90</v>
      </c>
      <c r="G324" s="47" t="s">
        <v>199</v>
      </c>
      <c r="H324" s="47">
        <v>2</v>
      </c>
      <c r="I324" s="47">
        <v>290</v>
      </c>
      <c r="J324" s="47">
        <v>20</v>
      </c>
      <c r="K324" s="47">
        <v>4</v>
      </c>
      <c r="L324" s="140"/>
      <c r="M324" s="111"/>
      <c r="N324" s="106"/>
      <c r="O324" s="111">
        <v>0</v>
      </c>
      <c r="P324" s="145">
        <v>0</v>
      </c>
      <c r="Q324" s="110">
        <v>0</v>
      </c>
      <c r="R324" s="110">
        <v>0</v>
      </c>
      <c r="S324" s="106">
        <v>0</v>
      </c>
      <c r="T324" s="144">
        <v>0</v>
      </c>
    </row>
    <row r="325" spans="1:20" x14ac:dyDescent="0.45">
      <c r="A325" s="107" t="s">
        <v>58</v>
      </c>
      <c r="B325" s="109" t="s">
        <v>271</v>
      </c>
      <c r="C325" s="109" t="s">
        <v>269</v>
      </c>
      <c r="D325" s="107" t="s">
        <v>263</v>
      </c>
      <c r="E325" s="47">
        <v>2</v>
      </c>
      <c r="F325" s="47">
        <v>90</v>
      </c>
      <c r="G325" s="47" t="s">
        <v>199</v>
      </c>
      <c r="H325" s="47">
        <v>2</v>
      </c>
      <c r="I325" s="47">
        <v>390</v>
      </c>
      <c r="J325" s="47">
        <v>20</v>
      </c>
      <c r="K325" s="47">
        <v>4</v>
      </c>
      <c r="L325" s="140"/>
      <c r="M325" s="111"/>
      <c r="N325" s="106"/>
      <c r="O325" s="111">
        <v>0</v>
      </c>
      <c r="P325" s="145">
        <v>0</v>
      </c>
      <c r="Q325" s="110">
        <v>0</v>
      </c>
      <c r="R325" s="110">
        <v>0</v>
      </c>
      <c r="S325" s="106">
        <v>0</v>
      </c>
      <c r="T325" s="144">
        <v>0</v>
      </c>
    </row>
    <row r="326" spans="1:20" x14ac:dyDescent="0.45">
      <c r="A326" s="107" t="s">
        <v>58</v>
      </c>
      <c r="B326" s="109" t="s">
        <v>271</v>
      </c>
      <c r="C326" s="109" t="s">
        <v>270</v>
      </c>
      <c r="D326" s="107" t="s">
        <v>263</v>
      </c>
      <c r="E326" s="47">
        <v>2</v>
      </c>
      <c r="F326" s="47">
        <v>90</v>
      </c>
      <c r="G326" s="47" t="s">
        <v>199</v>
      </c>
      <c r="H326" s="47">
        <v>2</v>
      </c>
      <c r="I326" s="47">
        <v>490</v>
      </c>
      <c r="J326" s="47">
        <v>20</v>
      </c>
      <c r="K326" s="47">
        <v>4</v>
      </c>
      <c r="L326" s="140"/>
      <c r="M326" s="111"/>
      <c r="N326" s="106"/>
      <c r="O326" s="111">
        <v>0</v>
      </c>
      <c r="P326" s="145">
        <v>0</v>
      </c>
      <c r="Q326" s="110">
        <v>0</v>
      </c>
      <c r="R326" s="110">
        <v>0</v>
      </c>
      <c r="S326" s="106">
        <v>0</v>
      </c>
      <c r="T326" s="144">
        <v>0</v>
      </c>
    </row>
    <row r="327" spans="1:20" x14ac:dyDescent="0.45">
      <c r="A327" s="99" t="s">
        <v>58</v>
      </c>
      <c r="B327" s="103" t="s">
        <v>274</v>
      </c>
      <c r="C327" s="103" t="s">
        <v>191</v>
      </c>
      <c r="D327" s="99" t="s">
        <v>263</v>
      </c>
      <c r="E327" s="39">
        <v>2</v>
      </c>
      <c r="F327" s="39">
        <v>92</v>
      </c>
      <c r="G327" s="39" t="s">
        <v>199</v>
      </c>
      <c r="H327" s="39">
        <v>2</v>
      </c>
      <c r="I327" s="39">
        <v>110</v>
      </c>
      <c r="J327" s="39">
        <v>30</v>
      </c>
      <c r="K327" s="39">
        <v>6</v>
      </c>
      <c r="L327" s="137" t="s">
        <v>434</v>
      </c>
      <c r="M327" s="97" t="s">
        <v>215</v>
      </c>
      <c r="N327" s="98">
        <v>9</v>
      </c>
      <c r="O327" s="97">
        <v>4</v>
      </c>
      <c r="P327" s="130">
        <v>13</v>
      </c>
      <c r="Q327" s="96">
        <v>0</v>
      </c>
      <c r="R327" s="96">
        <v>0</v>
      </c>
      <c r="S327" s="98">
        <v>0</v>
      </c>
      <c r="T327" s="138">
        <v>3</v>
      </c>
    </row>
    <row r="328" spans="1:20" x14ac:dyDescent="0.45">
      <c r="A328" s="99" t="s">
        <v>58</v>
      </c>
      <c r="B328" s="103" t="s">
        <v>274</v>
      </c>
      <c r="C328" s="103" t="s">
        <v>201</v>
      </c>
      <c r="D328" s="99" t="s">
        <v>263</v>
      </c>
      <c r="E328" s="39">
        <v>2</v>
      </c>
      <c r="F328" s="39">
        <v>92</v>
      </c>
      <c r="G328" s="39" t="s">
        <v>199</v>
      </c>
      <c r="H328" s="39">
        <v>2</v>
      </c>
      <c r="I328" s="39">
        <v>120</v>
      </c>
      <c r="J328" s="39">
        <v>30</v>
      </c>
      <c r="K328" s="39">
        <v>6</v>
      </c>
      <c r="L328" s="137" t="s">
        <v>434</v>
      </c>
      <c r="M328" s="97" t="s">
        <v>295</v>
      </c>
      <c r="N328" s="98">
        <v>9</v>
      </c>
      <c r="O328" s="97">
        <v>4</v>
      </c>
      <c r="P328" s="130">
        <v>13</v>
      </c>
      <c r="Q328" s="96">
        <v>0</v>
      </c>
      <c r="R328" s="96">
        <v>0</v>
      </c>
      <c r="S328" s="98">
        <v>0</v>
      </c>
      <c r="T328" s="138">
        <v>3</v>
      </c>
    </row>
    <row r="329" spans="1:20" x14ac:dyDescent="0.45">
      <c r="A329" s="99" t="s">
        <v>58</v>
      </c>
      <c r="B329" s="103" t="s">
        <v>274</v>
      </c>
      <c r="C329" s="103" t="s">
        <v>202</v>
      </c>
      <c r="D329" s="99" t="s">
        <v>263</v>
      </c>
      <c r="E329" s="39">
        <v>2</v>
      </c>
      <c r="F329" s="39">
        <v>92</v>
      </c>
      <c r="G329" s="39" t="s">
        <v>199</v>
      </c>
      <c r="H329" s="39">
        <v>2</v>
      </c>
      <c r="I329" s="39">
        <v>300</v>
      </c>
      <c r="J329" s="39">
        <v>30</v>
      </c>
      <c r="K329" s="39">
        <v>6</v>
      </c>
      <c r="L329" s="137" t="s">
        <v>434</v>
      </c>
      <c r="M329" s="97" t="s">
        <v>296</v>
      </c>
      <c r="N329" s="98">
        <v>9</v>
      </c>
      <c r="O329" s="97">
        <v>4</v>
      </c>
      <c r="P329" s="130">
        <v>13</v>
      </c>
      <c r="Q329" s="96">
        <v>0</v>
      </c>
      <c r="R329" s="96">
        <v>0</v>
      </c>
      <c r="S329" s="98">
        <v>0</v>
      </c>
      <c r="T329" s="138">
        <v>3</v>
      </c>
    </row>
    <row r="330" spans="1:20" x14ac:dyDescent="0.45">
      <c r="A330" s="99" t="s">
        <v>58</v>
      </c>
      <c r="B330" s="103" t="s">
        <v>274</v>
      </c>
      <c r="C330" s="103" t="s">
        <v>197</v>
      </c>
      <c r="D330" s="99" t="s">
        <v>263</v>
      </c>
      <c r="E330" s="39">
        <v>2</v>
      </c>
      <c r="F330" s="39">
        <v>92</v>
      </c>
      <c r="G330" s="39" t="s">
        <v>199</v>
      </c>
      <c r="H330" s="39">
        <v>2</v>
      </c>
      <c r="I330" s="39">
        <v>500</v>
      </c>
      <c r="J330" s="39">
        <v>30</v>
      </c>
      <c r="K330" s="39">
        <v>6</v>
      </c>
      <c r="L330" s="137" t="s">
        <v>434</v>
      </c>
      <c r="M330" s="97" t="s">
        <v>297</v>
      </c>
      <c r="N330" s="98">
        <v>9</v>
      </c>
      <c r="O330" s="97">
        <v>4</v>
      </c>
      <c r="P330" s="130">
        <v>13</v>
      </c>
      <c r="Q330" s="96">
        <v>0</v>
      </c>
      <c r="R330" s="96">
        <v>0</v>
      </c>
      <c r="S330" s="98">
        <v>0</v>
      </c>
      <c r="T330" s="138">
        <v>3</v>
      </c>
    </row>
    <row r="331" spans="1:20" x14ac:dyDescent="0.45">
      <c r="A331" s="99" t="s">
        <v>58</v>
      </c>
      <c r="B331" s="103" t="s">
        <v>274</v>
      </c>
      <c r="C331" s="103" t="s">
        <v>203</v>
      </c>
      <c r="D331" s="99" t="s">
        <v>263</v>
      </c>
      <c r="E331" s="39">
        <v>2</v>
      </c>
      <c r="F331" s="39">
        <v>92</v>
      </c>
      <c r="G331" s="39" t="s">
        <v>199</v>
      </c>
      <c r="H331" s="39">
        <v>2</v>
      </c>
      <c r="I331" s="39">
        <v>220</v>
      </c>
      <c r="J331" s="39">
        <v>30</v>
      </c>
      <c r="K331" s="39">
        <v>6</v>
      </c>
      <c r="L331" s="137" t="s">
        <v>434</v>
      </c>
      <c r="M331" s="97" t="s">
        <v>301</v>
      </c>
      <c r="N331" s="98">
        <v>9</v>
      </c>
      <c r="O331" s="97">
        <v>4</v>
      </c>
      <c r="P331" s="130">
        <v>13</v>
      </c>
      <c r="Q331" s="96">
        <v>0</v>
      </c>
      <c r="R331" s="96">
        <v>0</v>
      </c>
      <c r="S331" s="98">
        <v>0</v>
      </c>
      <c r="T331" s="138">
        <v>3</v>
      </c>
    </row>
    <row r="332" spans="1:20" x14ac:dyDescent="0.45">
      <c r="A332" s="99" t="s">
        <v>58</v>
      </c>
      <c r="B332" s="103" t="s">
        <v>274</v>
      </c>
      <c r="C332" s="103" t="s">
        <v>204</v>
      </c>
      <c r="D332" s="99" t="s">
        <v>263</v>
      </c>
      <c r="E332" s="39">
        <v>2</v>
      </c>
      <c r="F332" s="39">
        <v>92</v>
      </c>
      <c r="G332" s="39" t="s">
        <v>199</v>
      </c>
      <c r="H332" s="39">
        <v>2</v>
      </c>
      <c r="I332" s="39">
        <v>310</v>
      </c>
      <c r="J332" s="39">
        <v>30</v>
      </c>
      <c r="K332" s="39">
        <v>6</v>
      </c>
      <c r="L332" s="137" t="s">
        <v>434</v>
      </c>
      <c r="M332" s="97" t="s">
        <v>215</v>
      </c>
      <c r="N332" s="98">
        <v>29</v>
      </c>
      <c r="O332" s="97">
        <v>4</v>
      </c>
      <c r="P332" s="130">
        <v>13</v>
      </c>
      <c r="Q332" s="96">
        <v>0</v>
      </c>
      <c r="R332" s="96">
        <v>0</v>
      </c>
      <c r="S332" s="98">
        <v>0</v>
      </c>
      <c r="T332" s="138">
        <v>3</v>
      </c>
    </row>
    <row r="333" spans="1:20" x14ac:dyDescent="0.45">
      <c r="A333" s="99" t="s">
        <v>58</v>
      </c>
      <c r="B333" s="103" t="s">
        <v>274</v>
      </c>
      <c r="C333" s="103" t="s">
        <v>205</v>
      </c>
      <c r="D333" s="99" t="s">
        <v>263</v>
      </c>
      <c r="E333" s="39">
        <v>2</v>
      </c>
      <c r="F333" s="39">
        <v>92</v>
      </c>
      <c r="G333" s="39" t="s">
        <v>199</v>
      </c>
      <c r="H333" s="39">
        <v>2</v>
      </c>
      <c r="I333" s="39">
        <v>400</v>
      </c>
      <c r="J333" s="39">
        <v>30</v>
      </c>
      <c r="K333" s="39">
        <v>6</v>
      </c>
      <c r="L333" s="137" t="s">
        <v>434</v>
      </c>
      <c r="M333" s="97" t="s">
        <v>295</v>
      </c>
      <c r="N333" s="98">
        <v>29</v>
      </c>
      <c r="O333" s="97">
        <v>4</v>
      </c>
      <c r="P333" s="130">
        <v>13</v>
      </c>
      <c r="Q333" s="96">
        <v>0</v>
      </c>
      <c r="R333" s="96">
        <v>0</v>
      </c>
      <c r="S333" s="98">
        <v>0</v>
      </c>
      <c r="T333" s="138">
        <v>3</v>
      </c>
    </row>
    <row r="334" spans="1:20" x14ac:dyDescent="0.45">
      <c r="A334" s="99" t="s">
        <v>58</v>
      </c>
      <c r="B334" s="103" t="s">
        <v>274</v>
      </c>
      <c r="C334" s="103" t="s">
        <v>206</v>
      </c>
      <c r="D334" s="99" t="s">
        <v>263</v>
      </c>
      <c r="E334" s="39">
        <v>2</v>
      </c>
      <c r="F334" s="39">
        <v>92</v>
      </c>
      <c r="G334" s="39" t="s">
        <v>199</v>
      </c>
      <c r="H334" s="39">
        <v>2</v>
      </c>
      <c r="I334" s="39">
        <v>410</v>
      </c>
      <c r="J334" s="39">
        <v>30</v>
      </c>
      <c r="K334" s="39">
        <v>6</v>
      </c>
      <c r="L334" s="137" t="s">
        <v>434</v>
      </c>
      <c r="M334" s="97" t="s">
        <v>296</v>
      </c>
      <c r="N334" s="98">
        <v>29</v>
      </c>
      <c r="O334" s="97">
        <v>4</v>
      </c>
      <c r="P334" s="130">
        <v>13</v>
      </c>
      <c r="Q334" s="96">
        <v>0</v>
      </c>
      <c r="R334" s="96">
        <v>0</v>
      </c>
      <c r="S334" s="98">
        <v>0</v>
      </c>
      <c r="T334" s="138">
        <v>3</v>
      </c>
    </row>
    <row r="335" spans="1:20" x14ac:dyDescent="0.45">
      <c r="A335" s="99" t="s">
        <v>58</v>
      </c>
      <c r="B335" s="103" t="s">
        <v>274</v>
      </c>
      <c r="C335" s="103" t="s">
        <v>207</v>
      </c>
      <c r="D335" s="99" t="s">
        <v>263</v>
      </c>
      <c r="E335" s="39">
        <v>2</v>
      </c>
      <c r="F335" s="39">
        <v>92</v>
      </c>
      <c r="G335" s="39" t="s">
        <v>199</v>
      </c>
      <c r="H335" s="39">
        <v>2</v>
      </c>
      <c r="I335" s="39">
        <v>420</v>
      </c>
      <c r="J335" s="39">
        <v>30</v>
      </c>
      <c r="K335" s="39">
        <v>6</v>
      </c>
      <c r="L335" s="137" t="s">
        <v>434</v>
      </c>
      <c r="M335" s="97" t="s">
        <v>297</v>
      </c>
      <c r="N335" s="98">
        <v>29</v>
      </c>
      <c r="O335" s="97">
        <v>4</v>
      </c>
      <c r="P335" s="130">
        <v>13</v>
      </c>
      <c r="Q335" s="96">
        <v>0</v>
      </c>
      <c r="R335" s="96">
        <v>0</v>
      </c>
      <c r="S335" s="98">
        <v>0</v>
      </c>
      <c r="T335" s="138">
        <v>3</v>
      </c>
    </row>
    <row r="336" spans="1:20" x14ac:dyDescent="0.45">
      <c r="A336" s="99" t="s">
        <v>58</v>
      </c>
      <c r="B336" s="103" t="s">
        <v>274</v>
      </c>
      <c r="C336" s="103" t="s">
        <v>208</v>
      </c>
      <c r="D336" s="99" t="s">
        <v>263</v>
      </c>
      <c r="E336" s="39">
        <v>2</v>
      </c>
      <c r="F336" s="39">
        <v>92</v>
      </c>
      <c r="G336" s="39" t="s">
        <v>199</v>
      </c>
      <c r="H336" s="39">
        <v>2</v>
      </c>
      <c r="I336" s="39">
        <v>430</v>
      </c>
      <c r="J336" s="39">
        <v>30</v>
      </c>
      <c r="K336" s="39">
        <v>6</v>
      </c>
      <c r="L336" s="137" t="s">
        <v>434</v>
      </c>
      <c r="M336" s="97" t="s">
        <v>301</v>
      </c>
      <c r="N336" s="98">
        <v>29</v>
      </c>
      <c r="O336" s="97">
        <v>4</v>
      </c>
      <c r="P336" s="130">
        <v>13</v>
      </c>
      <c r="Q336" s="96">
        <v>0</v>
      </c>
      <c r="R336" s="96">
        <v>0</v>
      </c>
      <c r="S336" s="98">
        <v>0</v>
      </c>
      <c r="T336" s="138">
        <v>3</v>
      </c>
    </row>
    <row r="337" spans="1:20" x14ac:dyDescent="0.45">
      <c r="A337" s="99" t="s">
        <v>58</v>
      </c>
      <c r="B337" s="103" t="s">
        <v>274</v>
      </c>
      <c r="C337" s="103" t="s">
        <v>209</v>
      </c>
      <c r="D337" s="99" t="s">
        <v>263</v>
      </c>
      <c r="E337" s="39">
        <v>2</v>
      </c>
      <c r="F337" s="39">
        <v>92</v>
      </c>
      <c r="G337" s="39" t="s">
        <v>199</v>
      </c>
      <c r="H337" s="39">
        <v>2</v>
      </c>
      <c r="I337" s="39">
        <v>440</v>
      </c>
      <c r="J337" s="39">
        <v>30</v>
      </c>
      <c r="K337" s="39">
        <v>6</v>
      </c>
      <c r="L337" s="137" t="s">
        <v>435</v>
      </c>
      <c r="M337" s="97" t="s">
        <v>215</v>
      </c>
      <c r="N337" s="98">
        <v>9</v>
      </c>
      <c r="O337" s="97">
        <v>4</v>
      </c>
      <c r="P337" s="130">
        <v>13</v>
      </c>
      <c r="Q337" s="96">
        <v>0</v>
      </c>
      <c r="R337" s="96">
        <v>0</v>
      </c>
      <c r="S337" s="98">
        <v>0</v>
      </c>
      <c r="T337" s="138">
        <v>3</v>
      </c>
    </row>
    <row r="338" spans="1:20" x14ac:dyDescent="0.45">
      <c r="A338" s="99" t="s">
        <v>58</v>
      </c>
      <c r="B338" s="103" t="s">
        <v>274</v>
      </c>
      <c r="C338" s="103" t="s">
        <v>213</v>
      </c>
      <c r="D338" s="99" t="s">
        <v>263</v>
      </c>
      <c r="E338" s="39">
        <v>2</v>
      </c>
      <c r="F338" s="39">
        <v>92</v>
      </c>
      <c r="G338" s="39" t="s">
        <v>199</v>
      </c>
      <c r="H338" s="39">
        <v>2</v>
      </c>
      <c r="I338" s="39">
        <v>480</v>
      </c>
      <c r="J338" s="39">
        <v>30</v>
      </c>
      <c r="K338" s="39">
        <v>6</v>
      </c>
      <c r="L338" s="137" t="s">
        <v>435</v>
      </c>
      <c r="M338" s="97" t="s">
        <v>295</v>
      </c>
      <c r="N338" s="98">
        <v>9</v>
      </c>
      <c r="O338" s="97">
        <v>4</v>
      </c>
      <c r="P338" s="130">
        <v>13</v>
      </c>
      <c r="Q338" s="96">
        <v>0</v>
      </c>
      <c r="R338" s="96">
        <v>0</v>
      </c>
      <c r="S338" s="98">
        <v>0</v>
      </c>
      <c r="T338" s="138">
        <v>3</v>
      </c>
    </row>
    <row r="339" spans="1:20" x14ac:dyDescent="0.45">
      <c r="A339" s="99" t="s">
        <v>58</v>
      </c>
      <c r="B339" s="103" t="s">
        <v>274</v>
      </c>
      <c r="C339" s="103" t="s">
        <v>198</v>
      </c>
      <c r="D339" s="99" t="s">
        <v>263</v>
      </c>
      <c r="E339" s="39">
        <v>2</v>
      </c>
      <c r="F339" s="39">
        <v>92</v>
      </c>
      <c r="G339" s="39" t="s">
        <v>199</v>
      </c>
      <c r="H339" s="39">
        <v>2</v>
      </c>
      <c r="I339" s="39">
        <v>900</v>
      </c>
      <c r="J339" s="39">
        <v>30</v>
      </c>
      <c r="K339" s="39">
        <v>6</v>
      </c>
      <c r="L339" s="137" t="s">
        <v>435</v>
      </c>
      <c r="M339" s="97" t="s">
        <v>296</v>
      </c>
      <c r="N339" s="98">
        <v>9</v>
      </c>
      <c r="O339" s="97">
        <v>4</v>
      </c>
      <c r="P339" s="130">
        <v>13</v>
      </c>
      <c r="Q339" s="96">
        <v>0</v>
      </c>
      <c r="R339" s="96">
        <v>0</v>
      </c>
      <c r="S339" s="98">
        <v>0</v>
      </c>
      <c r="T339" s="138">
        <v>3</v>
      </c>
    </row>
    <row r="340" spans="1:20" x14ac:dyDescent="0.45">
      <c r="A340" s="99" t="s">
        <v>58</v>
      </c>
      <c r="B340" s="103" t="s">
        <v>274</v>
      </c>
      <c r="C340" s="103" t="s">
        <v>266</v>
      </c>
      <c r="D340" s="99" t="s">
        <v>263</v>
      </c>
      <c r="E340" s="39">
        <v>2</v>
      </c>
      <c r="F340" s="39">
        <v>92</v>
      </c>
      <c r="G340" s="39" t="s">
        <v>199</v>
      </c>
      <c r="H340" s="39">
        <v>2</v>
      </c>
      <c r="I340" s="39">
        <v>200</v>
      </c>
      <c r="J340" s="39">
        <v>30</v>
      </c>
      <c r="K340" s="39">
        <v>6</v>
      </c>
      <c r="L340" s="137" t="s">
        <v>435</v>
      </c>
      <c r="M340" s="97" t="s">
        <v>297</v>
      </c>
      <c r="N340" s="98">
        <v>9</v>
      </c>
      <c r="O340" s="97">
        <v>4</v>
      </c>
      <c r="P340" s="130">
        <v>13</v>
      </c>
      <c r="Q340" s="96">
        <v>0</v>
      </c>
      <c r="R340" s="96">
        <v>0</v>
      </c>
      <c r="S340" s="98">
        <v>0</v>
      </c>
      <c r="T340" s="138">
        <v>3</v>
      </c>
    </row>
    <row r="341" spans="1:20" x14ac:dyDescent="0.45">
      <c r="A341" s="99" t="s">
        <v>58</v>
      </c>
      <c r="B341" s="103" t="s">
        <v>274</v>
      </c>
      <c r="C341" s="103" t="s">
        <v>267</v>
      </c>
      <c r="D341" s="99" t="s">
        <v>263</v>
      </c>
      <c r="E341" s="39">
        <v>2</v>
      </c>
      <c r="F341" s="39">
        <v>92</v>
      </c>
      <c r="G341" s="39" t="s">
        <v>199</v>
      </c>
      <c r="H341" s="39">
        <v>2</v>
      </c>
      <c r="I341" s="39">
        <v>210</v>
      </c>
      <c r="J341" s="39">
        <v>30</v>
      </c>
      <c r="K341" s="39">
        <v>6</v>
      </c>
      <c r="L341" s="137" t="s">
        <v>435</v>
      </c>
      <c r="M341" s="97" t="s">
        <v>301</v>
      </c>
      <c r="N341" s="98">
        <v>9</v>
      </c>
      <c r="O341" s="97">
        <v>4</v>
      </c>
      <c r="P341" s="130">
        <v>13</v>
      </c>
      <c r="Q341" s="96">
        <v>0</v>
      </c>
      <c r="R341" s="96">
        <v>0</v>
      </c>
      <c r="S341" s="98">
        <v>0</v>
      </c>
      <c r="T341" s="138">
        <v>3</v>
      </c>
    </row>
    <row r="342" spans="1:20" x14ac:dyDescent="0.45">
      <c r="A342" s="107" t="s">
        <v>58</v>
      </c>
      <c r="B342" s="109" t="s">
        <v>274</v>
      </c>
      <c r="C342" s="109" t="s">
        <v>211</v>
      </c>
      <c r="D342" s="107" t="s">
        <v>263</v>
      </c>
      <c r="E342" s="47">
        <v>2</v>
      </c>
      <c r="F342" s="47">
        <v>92</v>
      </c>
      <c r="G342" s="47" t="s">
        <v>199</v>
      </c>
      <c r="H342" s="47">
        <v>2</v>
      </c>
      <c r="I342" s="47">
        <v>170</v>
      </c>
      <c r="J342" s="47">
        <v>30</v>
      </c>
      <c r="K342" s="47">
        <v>6</v>
      </c>
      <c r="L342" s="140"/>
      <c r="M342" s="111"/>
      <c r="N342" s="106"/>
      <c r="O342" s="111">
        <v>0</v>
      </c>
      <c r="P342" s="145">
        <v>0</v>
      </c>
      <c r="Q342" s="110">
        <v>0</v>
      </c>
      <c r="R342" s="110">
        <v>0</v>
      </c>
      <c r="S342" s="106">
        <v>0</v>
      </c>
      <c r="T342" s="144">
        <v>0</v>
      </c>
    </row>
    <row r="343" spans="1:20" x14ac:dyDescent="0.45">
      <c r="A343" s="107" t="s">
        <v>58</v>
      </c>
      <c r="B343" s="109" t="s">
        <v>274</v>
      </c>
      <c r="C343" s="109" t="s">
        <v>265</v>
      </c>
      <c r="D343" s="107" t="s">
        <v>263</v>
      </c>
      <c r="E343" s="47">
        <v>2</v>
      </c>
      <c r="F343" s="47">
        <v>92</v>
      </c>
      <c r="G343" s="47" t="s">
        <v>199</v>
      </c>
      <c r="H343" s="47">
        <v>2</v>
      </c>
      <c r="I343" s="47">
        <v>190</v>
      </c>
      <c r="J343" s="47">
        <v>30</v>
      </c>
      <c r="K343" s="47">
        <v>6</v>
      </c>
      <c r="L343" s="140"/>
      <c r="M343" s="111"/>
      <c r="N343" s="106"/>
      <c r="O343" s="111">
        <v>0</v>
      </c>
      <c r="P343" s="145">
        <v>0</v>
      </c>
      <c r="Q343" s="110">
        <v>0</v>
      </c>
      <c r="R343" s="110">
        <v>0</v>
      </c>
      <c r="S343" s="106">
        <v>0</v>
      </c>
      <c r="T343" s="144">
        <v>0</v>
      </c>
    </row>
    <row r="344" spans="1:20" x14ac:dyDescent="0.45">
      <c r="A344" s="107" t="s">
        <v>58</v>
      </c>
      <c r="B344" s="109" t="s">
        <v>274</v>
      </c>
      <c r="C344" s="109" t="s">
        <v>212</v>
      </c>
      <c r="D344" s="107" t="s">
        <v>263</v>
      </c>
      <c r="E344" s="47">
        <v>2</v>
      </c>
      <c r="F344" s="47">
        <v>92</v>
      </c>
      <c r="G344" s="47" t="s">
        <v>199</v>
      </c>
      <c r="H344" s="47">
        <v>2</v>
      </c>
      <c r="I344" s="47">
        <v>280</v>
      </c>
      <c r="J344" s="47">
        <v>30</v>
      </c>
      <c r="K344" s="47">
        <v>6</v>
      </c>
      <c r="L344" s="140"/>
      <c r="M344" s="111"/>
      <c r="N344" s="106"/>
      <c r="O344" s="111">
        <v>0</v>
      </c>
      <c r="P344" s="145">
        <v>0</v>
      </c>
      <c r="Q344" s="110">
        <v>0</v>
      </c>
      <c r="R344" s="110">
        <v>0</v>
      </c>
      <c r="S344" s="106">
        <v>0</v>
      </c>
      <c r="T344" s="144">
        <v>0</v>
      </c>
    </row>
    <row r="345" spans="1:20" x14ac:dyDescent="0.45">
      <c r="A345" s="107" t="s">
        <v>58</v>
      </c>
      <c r="B345" s="109" t="s">
        <v>274</v>
      </c>
      <c r="C345" s="109" t="s">
        <v>268</v>
      </c>
      <c r="D345" s="107" t="s">
        <v>263</v>
      </c>
      <c r="E345" s="47">
        <v>2</v>
      </c>
      <c r="F345" s="47">
        <v>92</v>
      </c>
      <c r="G345" s="47" t="s">
        <v>199</v>
      </c>
      <c r="H345" s="47">
        <v>2</v>
      </c>
      <c r="I345" s="47">
        <v>290</v>
      </c>
      <c r="J345" s="47">
        <v>30</v>
      </c>
      <c r="K345" s="47">
        <v>6</v>
      </c>
      <c r="L345" s="140"/>
      <c r="M345" s="111"/>
      <c r="N345" s="106"/>
      <c r="O345" s="111">
        <v>0</v>
      </c>
      <c r="P345" s="145">
        <v>0</v>
      </c>
      <c r="Q345" s="110">
        <v>0</v>
      </c>
      <c r="R345" s="110">
        <v>0</v>
      </c>
      <c r="S345" s="106">
        <v>0</v>
      </c>
      <c r="T345" s="144">
        <v>0</v>
      </c>
    </row>
    <row r="346" spans="1:20" x14ac:dyDescent="0.45">
      <c r="A346" s="107" t="s">
        <v>58</v>
      </c>
      <c r="B346" s="109" t="s">
        <v>274</v>
      </c>
      <c r="C346" s="109" t="s">
        <v>248</v>
      </c>
      <c r="D346" s="107" t="s">
        <v>263</v>
      </c>
      <c r="E346" s="47">
        <v>2</v>
      </c>
      <c r="F346" s="47">
        <v>92</v>
      </c>
      <c r="G346" s="47" t="s">
        <v>199</v>
      </c>
      <c r="H346" s="47">
        <v>2</v>
      </c>
      <c r="I346" s="47">
        <v>302</v>
      </c>
      <c r="J346" s="47">
        <v>30</v>
      </c>
      <c r="K346" s="47">
        <v>6</v>
      </c>
      <c r="L346" s="140"/>
      <c r="M346" s="111"/>
      <c r="N346" s="106"/>
      <c r="O346" s="111">
        <v>0</v>
      </c>
      <c r="P346" s="145">
        <v>0</v>
      </c>
      <c r="Q346" s="110">
        <v>0</v>
      </c>
      <c r="R346" s="110">
        <v>0</v>
      </c>
      <c r="S346" s="106">
        <v>0</v>
      </c>
      <c r="T346" s="144">
        <v>0</v>
      </c>
    </row>
    <row r="347" spans="1:20" x14ac:dyDescent="0.45">
      <c r="A347" s="107" t="s">
        <v>58</v>
      </c>
      <c r="B347" s="109" t="s">
        <v>274</v>
      </c>
      <c r="C347" s="109" t="s">
        <v>249</v>
      </c>
      <c r="D347" s="107" t="s">
        <v>263</v>
      </c>
      <c r="E347" s="47">
        <v>2</v>
      </c>
      <c r="F347" s="47">
        <v>92</v>
      </c>
      <c r="G347" s="47" t="s">
        <v>199</v>
      </c>
      <c r="H347" s="47">
        <v>2</v>
      </c>
      <c r="I347" s="47">
        <v>304</v>
      </c>
      <c r="J347" s="47">
        <v>30</v>
      </c>
      <c r="K347" s="47">
        <v>6</v>
      </c>
      <c r="L347" s="140"/>
      <c r="M347" s="111"/>
      <c r="N347" s="106"/>
      <c r="O347" s="111">
        <v>0</v>
      </c>
      <c r="P347" s="145">
        <v>0</v>
      </c>
      <c r="Q347" s="110">
        <v>0</v>
      </c>
      <c r="R347" s="110">
        <v>0</v>
      </c>
      <c r="S347" s="106">
        <v>0</v>
      </c>
      <c r="T347" s="144">
        <v>0</v>
      </c>
    </row>
    <row r="348" spans="1:20" x14ac:dyDescent="0.45">
      <c r="A348" s="107" t="s">
        <v>58</v>
      </c>
      <c r="B348" s="109" t="s">
        <v>274</v>
      </c>
      <c r="C348" s="109" t="s">
        <v>269</v>
      </c>
      <c r="D348" s="107" t="s">
        <v>263</v>
      </c>
      <c r="E348" s="47">
        <v>2</v>
      </c>
      <c r="F348" s="47">
        <v>92</v>
      </c>
      <c r="G348" s="47" t="s">
        <v>199</v>
      </c>
      <c r="H348" s="47">
        <v>2</v>
      </c>
      <c r="I348" s="47">
        <v>390</v>
      </c>
      <c r="J348" s="47">
        <v>30</v>
      </c>
      <c r="K348" s="47">
        <v>6</v>
      </c>
      <c r="L348" s="140"/>
      <c r="M348" s="111"/>
      <c r="N348" s="106"/>
      <c r="O348" s="111">
        <v>0</v>
      </c>
      <c r="P348" s="145">
        <v>0</v>
      </c>
      <c r="Q348" s="110">
        <v>0</v>
      </c>
      <c r="R348" s="110">
        <v>0</v>
      </c>
      <c r="S348" s="106">
        <v>0</v>
      </c>
      <c r="T348" s="144">
        <v>0</v>
      </c>
    </row>
    <row r="349" spans="1:20" x14ac:dyDescent="0.45">
      <c r="A349" s="107" t="s">
        <v>58</v>
      </c>
      <c r="B349" s="109" t="s">
        <v>274</v>
      </c>
      <c r="C349" s="109" t="s">
        <v>270</v>
      </c>
      <c r="D349" s="107" t="s">
        <v>263</v>
      </c>
      <c r="E349" s="47">
        <v>2</v>
      </c>
      <c r="F349" s="47">
        <v>92</v>
      </c>
      <c r="G349" s="47" t="s">
        <v>199</v>
      </c>
      <c r="H349" s="47">
        <v>2</v>
      </c>
      <c r="I349" s="47">
        <v>490</v>
      </c>
      <c r="J349" s="47">
        <v>30</v>
      </c>
      <c r="K349" s="47">
        <v>6</v>
      </c>
      <c r="L349" s="140"/>
      <c r="M349" s="111"/>
      <c r="N349" s="106"/>
      <c r="O349" s="111">
        <v>0</v>
      </c>
      <c r="P349" s="145">
        <v>0</v>
      </c>
      <c r="Q349" s="110">
        <v>0</v>
      </c>
      <c r="R349" s="110">
        <v>0</v>
      </c>
      <c r="S349" s="106">
        <v>0</v>
      </c>
      <c r="T349" s="144">
        <v>0</v>
      </c>
    </row>
    <row r="350" spans="1:20" x14ac:dyDescent="0.45">
      <c r="A350" s="99" t="s">
        <v>58</v>
      </c>
      <c r="B350" s="103" t="s">
        <v>272</v>
      </c>
      <c r="C350" s="103" t="s">
        <v>191</v>
      </c>
      <c r="D350" s="99" t="s">
        <v>263</v>
      </c>
      <c r="E350" s="39">
        <v>2</v>
      </c>
      <c r="F350" s="39">
        <v>103</v>
      </c>
      <c r="G350" s="39" t="s">
        <v>199</v>
      </c>
      <c r="H350" s="39">
        <v>2</v>
      </c>
      <c r="I350" s="39">
        <v>110</v>
      </c>
      <c r="J350" s="39">
        <v>46</v>
      </c>
      <c r="K350" s="39">
        <v>4</v>
      </c>
      <c r="L350" s="137" t="s">
        <v>436</v>
      </c>
      <c r="M350" s="97" t="s">
        <v>215</v>
      </c>
      <c r="N350" s="98">
        <v>9</v>
      </c>
      <c r="O350" s="97">
        <v>4</v>
      </c>
      <c r="P350" s="130">
        <v>13</v>
      </c>
      <c r="Q350" s="96">
        <v>0</v>
      </c>
      <c r="R350" s="96">
        <v>0</v>
      </c>
      <c r="S350" s="98">
        <v>0</v>
      </c>
      <c r="T350" s="138">
        <v>4</v>
      </c>
    </row>
    <row r="351" spans="1:20" x14ac:dyDescent="0.45">
      <c r="A351" s="99" t="s">
        <v>58</v>
      </c>
      <c r="B351" s="103" t="s">
        <v>272</v>
      </c>
      <c r="C351" s="103" t="s">
        <v>201</v>
      </c>
      <c r="D351" s="99" t="s">
        <v>263</v>
      </c>
      <c r="E351" s="39">
        <v>2</v>
      </c>
      <c r="F351" s="39">
        <v>103</v>
      </c>
      <c r="G351" s="39" t="s">
        <v>199</v>
      </c>
      <c r="H351" s="39">
        <v>2</v>
      </c>
      <c r="I351" s="39">
        <v>120</v>
      </c>
      <c r="J351" s="39">
        <v>46</v>
      </c>
      <c r="K351" s="39">
        <v>4</v>
      </c>
      <c r="L351" s="137" t="s">
        <v>436</v>
      </c>
      <c r="M351" s="97" t="s">
        <v>295</v>
      </c>
      <c r="N351" s="98">
        <v>9</v>
      </c>
      <c r="O351" s="97">
        <v>4</v>
      </c>
      <c r="P351" s="130">
        <v>13</v>
      </c>
      <c r="Q351" s="96">
        <v>0</v>
      </c>
      <c r="R351" s="96">
        <v>0</v>
      </c>
      <c r="S351" s="98">
        <v>0</v>
      </c>
      <c r="T351" s="138">
        <v>4</v>
      </c>
    </row>
    <row r="352" spans="1:20" x14ac:dyDescent="0.45">
      <c r="A352" s="99" t="s">
        <v>58</v>
      </c>
      <c r="B352" s="103" t="s">
        <v>272</v>
      </c>
      <c r="C352" s="103" t="s">
        <v>202</v>
      </c>
      <c r="D352" s="99" t="s">
        <v>263</v>
      </c>
      <c r="E352" s="39">
        <v>2</v>
      </c>
      <c r="F352" s="39">
        <v>103</v>
      </c>
      <c r="G352" s="39" t="s">
        <v>199</v>
      </c>
      <c r="H352" s="39">
        <v>2</v>
      </c>
      <c r="I352" s="39">
        <v>300</v>
      </c>
      <c r="J352" s="39">
        <v>46</v>
      </c>
      <c r="K352" s="39">
        <v>4</v>
      </c>
      <c r="L352" s="137" t="s">
        <v>436</v>
      </c>
      <c r="M352" s="97" t="s">
        <v>296</v>
      </c>
      <c r="N352" s="98">
        <v>9</v>
      </c>
      <c r="O352" s="97">
        <v>4</v>
      </c>
      <c r="P352" s="130">
        <v>13</v>
      </c>
      <c r="Q352" s="96">
        <v>0</v>
      </c>
      <c r="R352" s="96">
        <v>0</v>
      </c>
      <c r="S352" s="98">
        <v>0</v>
      </c>
      <c r="T352" s="138">
        <v>4</v>
      </c>
    </row>
    <row r="353" spans="1:20" x14ac:dyDescent="0.45">
      <c r="A353" s="99" t="s">
        <v>58</v>
      </c>
      <c r="B353" s="103" t="s">
        <v>272</v>
      </c>
      <c r="C353" s="103" t="s">
        <v>197</v>
      </c>
      <c r="D353" s="99" t="s">
        <v>263</v>
      </c>
      <c r="E353" s="39">
        <v>2</v>
      </c>
      <c r="F353" s="39">
        <v>103</v>
      </c>
      <c r="G353" s="39" t="s">
        <v>199</v>
      </c>
      <c r="H353" s="39">
        <v>2</v>
      </c>
      <c r="I353" s="39">
        <v>500</v>
      </c>
      <c r="J353" s="39">
        <v>46</v>
      </c>
      <c r="K353" s="39">
        <v>4</v>
      </c>
      <c r="L353" s="137" t="s">
        <v>436</v>
      </c>
      <c r="M353" s="97" t="s">
        <v>297</v>
      </c>
      <c r="N353" s="98">
        <v>9</v>
      </c>
      <c r="O353" s="97">
        <v>4</v>
      </c>
      <c r="P353" s="130">
        <v>13</v>
      </c>
      <c r="Q353" s="96">
        <v>0</v>
      </c>
      <c r="R353" s="96">
        <v>0</v>
      </c>
      <c r="S353" s="98">
        <v>0</v>
      </c>
      <c r="T353" s="138">
        <v>4</v>
      </c>
    </row>
    <row r="354" spans="1:20" x14ac:dyDescent="0.45">
      <c r="A354" s="99" t="s">
        <v>58</v>
      </c>
      <c r="B354" s="103" t="s">
        <v>272</v>
      </c>
      <c r="C354" s="103" t="s">
        <v>203</v>
      </c>
      <c r="D354" s="99" t="s">
        <v>263</v>
      </c>
      <c r="E354" s="39">
        <v>2</v>
      </c>
      <c r="F354" s="39">
        <v>103</v>
      </c>
      <c r="G354" s="39" t="s">
        <v>199</v>
      </c>
      <c r="H354" s="39">
        <v>2</v>
      </c>
      <c r="I354" s="39">
        <v>220</v>
      </c>
      <c r="J354" s="39">
        <v>46</v>
      </c>
      <c r="K354" s="39">
        <v>4</v>
      </c>
      <c r="L354" s="137" t="s">
        <v>436</v>
      </c>
      <c r="M354" s="97" t="s">
        <v>301</v>
      </c>
      <c r="N354" s="98">
        <v>9</v>
      </c>
      <c r="O354" s="97">
        <v>4</v>
      </c>
      <c r="P354" s="130">
        <v>13</v>
      </c>
      <c r="Q354" s="96">
        <v>0</v>
      </c>
      <c r="R354" s="96">
        <v>0</v>
      </c>
      <c r="S354" s="98">
        <v>0</v>
      </c>
      <c r="T354" s="138">
        <v>4</v>
      </c>
    </row>
    <row r="355" spans="1:20" x14ac:dyDescent="0.45">
      <c r="A355" s="99" t="s">
        <v>58</v>
      </c>
      <c r="B355" s="103" t="s">
        <v>272</v>
      </c>
      <c r="C355" s="103" t="s">
        <v>204</v>
      </c>
      <c r="D355" s="99" t="s">
        <v>263</v>
      </c>
      <c r="E355" s="39">
        <v>2</v>
      </c>
      <c r="F355" s="39">
        <v>103</v>
      </c>
      <c r="G355" s="39" t="s">
        <v>199</v>
      </c>
      <c r="H355" s="39">
        <v>2</v>
      </c>
      <c r="I355" s="39">
        <v>310</v>
      </c>
      <c r="J355" s="39">
        <v>46</v>
      </c>
      <c r="K355" s="39">
        <v>4</v>
      </c>
      <c r="L355" s="137" t="s">
        <v>436</v>
      </c>
      <c r="M355" s="97" t="s">
        <v>215</v>
      </c>
      <c r="N355" s="98">
        <v>29</v>
      </c>
      <c r="O355" s="97">
        <v>4</v>
      </c>
      <c r="P355" s="130">
        <v>13</v>
      </c>
      <c r="Q355" s="96">
        <v>0</v>
      </c>
      <c r="R355" s="96">
        <v>0</v>
      </c>
      <c r="S355" s="98">
        <v>0</v>
      </c>
      <c r="T355" s="138">
        <v>4</v>
      </c>
    </row>
    <row r="356" spans="1:20" x14ac:dyDescent="0.45">
      <c r="A356" s="99" t="s">
        <v>58</v>
      </c>
      <c r="B356" s="103" t="s">
        <v>272</v>
      </c>
      <c r="C356" s="103" t="s">
        <v>205</v>
      </c>
      <c r="D356" s="99" t="s">
        <v>263</v>
      </c>
      <c r="E356" s="39">
        <v>2</v>
      </c>
      <c r="F356" s="39">
        <v>103</v>
      </c>
      <c r="G356" s="39" t="s">
        <v>199</v>
      </c>
      <c r="H356" s="39">
        <v>2</v>
      </c>
      <c r="I356" s="39">
        <v>400</v>
      </c>
      <c r="J356" s="39">
        <v>46</v>
      </c>
      <c r="K356" s="39">
        <v>4</v>
      </c>
      <c r="L356" s="137" t="s">
        <v>436</v>
      </c>
      <c r="M356" s="97" t="s">
        <v>295</v>
      </c>
      <c r="N356" s="98">
        <v>29</v>
      </c>
      <c r="O356" s="97">
        <v>4</v>
      </c>
      <c r="P356" s="130">
        <v>13</v>
      </c>
      <c r="Q356" s="96">
        <v>0</v>
      </c>
      <c r="R356" s="96">
        <v>0</v>
      </c>
      <c r="S356" s="98">
        <v>0</v>
      </c>
      <c r="T356" s="138">
        <v>4</v>
      </c>
    </row>
    <row r="357" spans="1:20" x14ac:dyDescent="0.45">
      <c r="A357" s="99" t="s">
        <v>58</v>
      </c>
      <c r="B357" s="103" t="s">
        <v>272</v>
      </c>
      <c r="C357" s="103" t="s">
        <v>206</v>
      </c>
      <c r="D357" s="99" t="s">
        <v>263</v>
      </c>
      <c r="E357" s="39">
        <v>2</v>
      </c>
      <c r="F357" s="39">
        <v>103</v>
      </c>
      <c r="G357" s="39" t="s">
        <v>199</v>
      </c>
      <c r="H357" s="39">
        <v>2</v>
      </c>
      <c r="I357" s="39">
        <v>410</v>
      </c>
      <c r="J357" s="39">
        <v>46</v>
      </c>
      <c r="K357" s="39">
        <v>4</v>
      </c>
      <c r="L357" s="137" t="s">
        <v>436</v>
      </c>
      <c r="M357" s="97" t="s">
        <v>296</v>
      </c>
      <c r="N357" s="98">
        <v>29</v>
      </c>
      <c r="O357" s="97">
        <v>4</v>
      </c>
      <c r="P357" s="130">
        <v>13</v>
      </c>
      <c r="Q357" s="96">
        <v>0</v>
      </c>
      <c r="R357" s="96">
        <v>0</v>
      </c>
      <c r="S357" s="98">
        <v>0</v>
      </c>
      <c r="T357" s="138">
        <v>4</v>
      </c>
    </row>
    <row r="358" spans="1:20" x14ac:dyDescent="0.45">
      <c r="A358" s="99" t="s">
        <v>58</v>
      </c>
      <c r="B358" s="103" t="s">
        <v>272</v>
      </c>
      <c r="C358" s="103" t="s">
        <v>207</v>
      </c>
      <c r="D358" s="99" t="s">
        <v>263</v>
      </c>
      <c r="E358" s="39">
        <v>2</v>
      </c>
      <c r="F358" s="39">
        <v>103</v>
      </c>
      <c r="G358" s="39" t="s">
        <v>199</v>
      </c>
      <c r="H358" s="39">
        <v>2</v>
      </c>
      <c r="I358" s="39">
        <v>420</v>
      </c>
      <c r="J358" s="39">
        <v>46</v>
      </c>
      <c r="K358" s="39">
        <v>4</v>
      </c>
      <c r="L358" s="137" t="s">
        <v>436</v>
      </c>
      <c r="M358" s="97" t="s">
        <v>297</v>
      </c>
      <c r="N358" s="98">
        <v>29</v>
      </c>
      <c r="O358" s="97">
        <v>4</v>
      </c>
      <c r="P358" s="130">
        <v>13</v>
      </c>
      <c r="Q358" s="96">
        <v>0</v>
      </c>
      <c r="R358" s="96">
        <v>0</v>
      </c>
      <c r="S358" s="98">
        <v>0</v>
      </c>
      <c r="T358" s="138">
        <v>4</v>
      </c>
    </row>
    <row r="359" spans="1:20" x14ac:dyDescent="0.45">
      <c r="A359" s="99" t="s">
        <v>58</v>
      </c>
      <c r="B359" s="103" t="s">
        <v>272</v>
      </c>
      <c r="C359" s="103" t="s">
        <v>208</v>
      </c>
      <c r="D359" s="99" t="s">
        <v>263</v>
      </c>
      <c r="E359" s="39">
        <v>2</v>
      </c>
      <c r="F359" s="39">
        <v>103</v>
      </c>
      <c r="G359" s="39" t="s">
        <v>199</v>
      </c>
      <c r="H359" s="39">
        <v>2</v>
      </c>
      <c r="I359" s="39">
        <v>430</v>
      </c>
      <c r="J359" s="39">
        <v>46</v>
      </c>
      <c r="K359" s="39">
        <v>4</v>
      </c>
      <c r="L359" s="137" t="s">
        <v>436</v>
      </c>
      <c r="M359" s="97" t="s">
        <v>301</v>
      </c>
      <c r="N359" s="98">
        <v>29</v>
      </c>
      <c r="O359" s="97">
        <v>4</v>
      </c>
      <c r="P359" s="130">
        <v>13</v>
      </c>
      <c r="Q359" s="96">
        <v>0</v>
      </c>
      <c r="R359" s="96">
        <v>0</v>
      </c>
      <c r="S359" s="98">
        <v>0</v>
      </c>
      <c r="T359" s="138">
        <v>4</v>
      </c>
    </row>
    <row r="360" spans="1:20" x14ac:dyDescent="0.45">
      <c r="A360" s="99" t="s">
        <v>58</v>
      </c>
      <c r="B360" s="103" t="s">
        <v>272</v>
      </c>
      <c r="C360" s="103" t="s">
        <v>209</v>
      </c>
      <c r="D360" s="99" t="s">
        <v>263</v>
      </c>
      <c r="E360" s="39">
        <v>2</v>
      </c>
      <c r="F360" s="39">
        <v>103</v>
      </c>
      <c r="G360" s="39" t="s">
        <v>199</v>
      </c>
      <c r="H360" s="39">
        <v>2</v>
      </c>
      <c r="I360" s="39">
        <v>440</v>
      </c>
      <c r="J360" s="39">
        <v>46</v>
      </c>
      <c r="K360" s="39">
        <v>4</v>
      </c>
      <c r="L360" s="137" t="s">
        <v>437</v>
      </c>
      <c r="M360" s="97" t="s">
        <v>215</v>
      </c>
      <c r="N360" s="98">
        <v>9</v>
      </c>
      <c r="O360" s="97">
        <v>4</v>
      </c>
      <c r="P360" s="130">
        <v>13</v>
      </c>
      <c r="Q360" s="96">
        <v>0</v>
      </c>
      <c r="R360" s="96">
        <v>0</v>
      </c>
      <c r="S360" s="98">
        <v>0</v>
      </c>
      <c r="T360" s="138">
        <v>4</v>
      </c>
    </row>
    <row r="361" spans="1:20" x14ac:dyDescent="0.45">
      <c r="A361" s="99" t="s">
        <v>58</v>
      </c>
      <c r="B361" s="103" t="s">
        <v>272</v>
      </c>
      <c r="C361" s="103" t="s">
        <v>213</v>
      </c>
      <c r="D361" s="99" t="s">
        <v>263</v>
      </c>
      <c r="E361" s="39">
        <v>2</v>
      </c>
      <c r="F361" s="39">
        <v>103</v>
      </c>
      <c r="G361" s="39" t="s">
        <v>199</v>
      </c>
      <c r="H361" s="39">
        <v>2</v>
      </c>
      <c r="I361" s="39">
        <v>480</v>
      </c>
      <c r="J361" s="39">
        <v>46</v>
      </c>
      <c r="K361" s="39">
        <v>4</v>
      </c>
      <c r="L361" s="137" t="s">
        <v>437</v>
      </c>
      <c r="M361" s="97" t="s">
        <v>295</v>
      </c>
      <c r="N361" s="98">
        <v>9</v>
      </c>
      <c r="O361" s="97">
        <v>4</v>
      </c>
      <c r="P361" s="130">
        <v>13</v>
      </c>
      <c r="Q361" s="96">
        <v>0</v>
      </c>
      <c r="R361" s="96">
        <v>0</v>
      </c>
      <c r="S361" s="98">
        <v>0</v>
      </c>
      <c r="T361" s="138">
        <v>4</v>
      </c>
    </row>
    <row r="362" spans="1:20" x14ac:dyDescent="0.45">
      <c r="A362" s="99" t="s">
        <v>58</v>
      </c>
      <c r="B362" s="103" t="s">
        <v>272</v>
      </c>
      <c r="C362" s="103" t="s">
        <v>198</v>
      </c>
      <c r="D362" s="99" t="s">
        <v>263</v>
      </c>
      <c r="E362" s="39">
        <v>2</v>
      </c>
      <c r="F362" s="39">
        <v>103</v>
      </c>
      <c r="G362" s="39" t="s">
        <v>199</v>
      </c>
      <c r="H362" s="39">
        <v>2</v>
      </c>
      <c r="I362" s="39">
        <v>900</v>
      </c>
      <c r="J362" s="39">
        <v>46</v>
      </c>
      <c r="K362" s="39">
        <v>4</v>
      </c>
      <c r="L362" s="137" t="s">
        <v>437</v>
      </c>
      <c r="M362" s="97" t="s">
        <v>296</v>
      </c>
      <c r="N362" s="98">
        <v>9</v>
      </c>
      <c r="O362" s="97">
        <v>4</v>
      </c>
      <c r="P362" s="130">
        <v>13</v>
      </c>
      <c r="Q362" s="96">
        <v>0</v>
      </c>
      <c r="R362" s="96">
        <v>0</v>
      </c>
      <c r="S362" s="98">
        <v>0</v>
      </c>
      <c r="T362" s="138">
        <v>4</v>
      </c>
    </row>
    <row r="363" spans="1:20" x14ac:dyDescent="0.45">
      <c r="A363" s="99" t="s">
        <v>58</v>
      </c>
      <c r="B363" s="103" t="s">
        <v>272</v>
      </c>
      <c r="C363" s="103" t="s">
        <v>266</v>
      </c>
      <c r="D363" s="99" t="s">
        <v>263</v>
      </c>
      <c r="E363" s="39">
        <v>2</v>
      </c>
      <c r="F363" s="39">
        <v>103</v>
      </c>
      <c r="G363" s="39" t="s">
        <v>199</v>
      </c>
      <c r="H363" s="39">
        <v>2</v>
      </c>
      <c r="I363" s="39">
        <v>200</v>
      </c>
      <c r="J363" s="39">
        <v>46</v>
      </c>
      <c r="K363" s="39">
        <v>4</v>
      </c>
      <c r="L363" s="137" t="s">
        <v>437</v>
      </c>
      <c r="M363" s="97" t="s">
        <v>297</v>
      </c>
      <c r="N363" s="98">
        <v>9</v>
      </c>
      <c r="O363" s="97">
        <v>4</v>
      </c>
      <c r="P363" s="130">
        <v>13</v>
      </c>
      <c r="Q363" s="96">
        <v>0</v>
      </c>
      <c r="R363" s="96">
        <v>0</v>
      </c>
      <c r="S363" s="98">
        <v>0</v>
      </c>
      <c r="T363" s="138">
        <v>4</v>
      </c>
    </row>
    <row r="364" spans="1:20" x14ac:dyDescent="0.45">
      <c r="A364" s="99" t="s">
        <v>58</v>
      </c>
      <c r="B364" s="103" t="s">
        <v>272</v>
      </c>
      <c r="C364" s="103" t="s">
        <v>267</v>
      </c>
      <c r="D364" s="99" t="s">
        <v>263</v>
      </c>
      <c r="E364" s="39">
        <v>2</v>
      </c>
      <c r="F364" s="39">
        <v>103</v>
      </c>
      <c r="G364" s="39" t="s">
        <v>199</v>
      </c>
      <c r="H364" s="39">
        <v>2</v>
      </c>
      <c r="I364" s="39">
        <v>210</v>
      </c>
      <c r="J364" s="39">
        <v>46</v>
      </c>
      <c r="K364" s="39">
        <v>4</v>
      </c>
      <c r="L364" s="137" t="s">
        <v>437</v>
      </c>
      <c r="M364" s="97" t="s">
        <v>301</v>
      </c>
      <c r="N364" s="98">
        <v>9</v>
      </c>
      <c r="O364" s="97">
        <v>4</v>
      </c>
      <c r="P364" s="130">
        <v>13</v>
      </c>
      <c r="Q364" s="96">
        <v>0</v>
      </c>
      <c r="R364" s="96">
        <v>0</v>
      </c>
      <c r="S364" s="98">
        <v>0</v>
      </c>
      <c r="T364" s="138">
        <v>4</v>
      </c>
    </row>
    <row r="365" spans="1:20" x14ac:dyDescent="0.45">
      <c r="A365" s="107" t="s">
        <v>58</v>
      </c>
      <c r="B365" s="109" t="s">
        <v>272</v>
      </c>
      <c r="C365" s="109" t="s">
        <v>211</v>
      </c>
      <c r="D365" s="107" t="s">
        <v>263</v>
      </c>
      <c r="E365" s="47">
        <v>2</v>
      </c>
      <c r="F365" s="47">
        <v>103</v>
      </c>
      <c r="G365" s="47" t="s">
        <v>199</v>
      </c>
      <c r="H365" s="47">
        <v>2</v>
      </c>
      <c r="I365" s="47">
        <v>170</v>
      </c>
      <c r="J365" s="47">
        <v>46</v>
      </c>
      <c r="K365" s="47">
        <v>4</v>
      </c>
      <c r="L365" s="140"/>
      <c r="M365" s="111"/>
      <c r="N365" s="106"/>
      <c r="O365" s="111">
        <v>0</v>
      </c>
      <c r="P365" s="145">
        <v>0</v>
      </c>
      <c r="Q365" s="110">
        <v>0</v>
      </c>
      <c r="R365" s="110">
        <v>0</v>
      </c>
      <c r="S365" s="106">
        <v>0</v>
      </c>
      <c r="T365" s="144">
        <v>0</v>
      </c>
    </row>
    <row r="366" spans="1:20" x14ac:dyDescent="0.45">
      <c r="A366" s="107" t="s">
        <v>58</v>
      </c>
      <c r="B366" s="109" t="s">
        <v>272</v>
      </c>
      <c r="C366" s="109" t="s">
        <v>265</v>
      </c>
      <c r="D366" s="107" t="s">
        <v>263</v>
      </c>
      <c r="E366" s="47">
        <v>2</v>
      </c>
      <c r="F366" s="47">
        <v>103</v>
      </c>
      <c r="G366" s="47" t="s">
        <v>199</v>
      </c>
      <c r="H366" s="47">
        <v>2</v>
      </c>
      <c r="I366" s="47">
        <v>190</v>
      </c>
      <c r="J366" s="47">
        <v>46</v>
      </c>
      <c r="K366" s="47">
        <v>4</v>
      </c>
      <c r="L366" s="140"/>
      <c r="M366" s="111"/>
      <c r="N366" s="106"/>
      <c r="O366" s="111">
        <v>0</v>
      </c>
      <c r="P366" s="145">
        <v>0</v>
      </c>
      <c r="Q366" s="110">
        <v>0</v>
      </c>
      <c r="R366" s="110">
        <v>0</v>
      </c>
      <c r="S366" s="106">
        <v>0</v>
      </c>
      <c r="T366" s="144">
        <v>0</v>
      </c>
    </row>
    <row r="367" spans="1:20" x14ac:dyDescent="0.45">
      <c r="A367" s="107" t="s">
        <v>58</v>
      </c>
      <c r="B367" s="109" t="s">
        <v>272</v>
      </c>
      <c r="C367" s="109" t="s">
        <v>212</v>
      </c>
      <c r="D367" s="107" t="s">
        <v>263</v>
      </c>
      <c r="E367" s="47">
        <v>2</v>
      </c>
      <c r="F367" s="47">
        <v>103</v>
      </c>
      <c r="G367" s="47" t="s">
        <v>199</v>
      </c>
      <c r="H367" s="47">
        <v>2</v>
      </c>
      <c r="I367" s="47">
        <v>280</v>
      </c>
      <c r="J367" s="47">
        <v>46</v>
      </c>
      <c r="K367" s="47">
        <v>4</v>
      </c>
      <c r="L367" s="140"/>
      <c r="M367" s="111"/>
      <c r="N367" s="106"/>
      <c r="O367" s="111">
        <v>0</v>
      </c>
      <c r="P367" s="145">
        <v>0</v>
      </c>
      <c r="Q367" s="110">
        <v>0</v>
      </c>
      <c r="R367" s="110">
        <v>0</v>
      </c>
      <c r="S367" s="106">
        <v>0</v>
      </c>
      <c r="T367" s="144">
        <v>0</v>
      </c>
    </row>
    <row r="368" spans="1:20" x14ac:dyDescent="0.45">
      <c r="A368" s="107" t="s">
        <v>58</v>
      </c>
      <c r="B368" s="109" t="s">
        <v>272</v>
      </c>
      <c r="C368" s="109" t="s">
        <v>268</v>
      </c>
      <c r="D368" s="107" t="s">
        <v>263</v>
      </c>
      <c r="E368" s="47">
        <v>2</v>
      </c>
      <c r="F368" s="47">
        <v>103</v>
      </c>
      <c r="G368" s="47" t="s">
        <v>199</v>
      </c>
      <c r="H368" s="47">
        <v>2</v>
      </c>
      <c r="I368" s="47">
        <v>290</v>
      </c>
      <c r="J368" s="47">
        <v>46</v>
      </c>
      <c r="K368" s="47">
        <v>4</v>
      </c>
      <c r="L368" s="140"/>
      <c r="M368" s="111"/>
      <c r="N368" s="106"/>
      <c r="O368" s="111">
        <v>0</v>
      </c>
      <c r="P368" s="145">
        <v>0</v>
      </c>
      <c r="Q368" s="110">
        <v>0</v>
      </c>
      <c r="R368" s="110">
        <v>0</v>
      </c>
      <c r="S368" s="106">
        <v>0</v>
      </c>
      <c r="T368" s="144">
        <v>0</v>
      </c>
    </row>
    <row r="369" spans="1:45" x14ac:dyDescent="0.45">
      <c r="A369" s="107" t="s">
        <v>58</v>
      </c>
      <c r="B369" s="109" t="s">
        <v>272</v>
      </c>
      <c r="C369" s="109" t="s">
        <v>269</v>
      </c>
      <c r="D369" s="107" t="s">
        <v>263</v>
      </c>
      <c r="E369" s="47">
        <v>2</v>
      </c>
      <c r="F369" s="47">
        <v>103</v>
      </c>
      <c r="G369" s="47" t="s">
        <v>199</v>
      </c>
      <c r="H369" s="47">
        <v>2</v>
      </c>
      <c r="I369" s="47">
        <v>390</v>
      </c>
      <c r="J369" s="47">
        <v>46</v>
      </c>
      <c r="K369" s="47">
        <v>4</v>
      </c>
      <c r="L369" s="140"/>
      <c r="M369" s="111"/>
      <c r="N369" s="106"/>
      <c r="O369" s="111">
        <v>0</v>
      </c>
      <c r="P369" s="145">
        <v>0</v>
      </c>
      <c r="Q369" s="110">
        <v>0</v>
      </c>
      <c r="R369" s="110">
        <v>0</v>
      </c>
      <c r="S369" s="106">
        <v>0</v>
      </c>
      <c r="T369" s="144">
        <v>0</v>
      </c>
    </row>
    <row r="370" spans="1:45" x14ac:dyDescent="0.45">
      <c r="A370" s="107" t="s">
        <v>58</v>
      </c>
      <c r="B370" s="109" t="s">
        <v>272</v>
      </c>
      <c r="C370" s="109" t="s">
        <v>270</v>
      </c>
      <c r="D370" s="107" t="s">
        <v>263</v>
      </c>
      <c r="E370" s="47">
        <v>2</v>
      </c>
      <c r="F370" s="47">
        <v>103</v>
      </c>
      <c r="G370" s="47" t="s">
        <v>199</v>
      </c>
      <c r="H370" s="47">
        <v>2</v>
      </c>
      <c r="I370" s="47">
        <v>490</v>
      </c>
      <c r="J370" s="47">
        <v>46</v>
      </c>
      <c r="K370" s="47">
        <v>4</v>
      </c>
      <c r="L370" s="140"/>
      <c r="M370" s="111"/>
      <c r="N370" s="106"/>
      <c r="O370" s="111">
        <v>0</v>
      </c>
      <c r="P370" s="145">
        <v>0</v>
      </c>
      <c r="Q370" s="110">
        <v>0</v>
      </c>
      <c r="R370" s="110">
        <v>0</v>
      </c>
      <c r="S370" s="106">
        <v>0</v>
      </c>
      <c r="T370" s="144">
        <v>0</v>
      </c>
      <c r="AA370" s="61"/>
      <c r="AB370" s="61"/>
      <c r="AC370" s="61"/>
      <c r="AD370" s="61"/>
      <c r="AE370" s="61"/>
      <c r="AF370" s="61"/>
      <c r="AG370" s="61"/>
      <c r="AH370" s="61"/>
      <c r="AI370" s="61"/>
      <c r="AJ370" s="61"/>
      <c r="AK370" s="61"/>
      <c r="AL370" s="61"/>
      <c r="AM370" s="61"/>
      <c r="AN370" s="61"/>
      <c r="AO370" s="61"/>
      <c r="AP370" s="61"/>
      <c r="AQ370" s="61"/>
      <c r="AR370" s="61"/>
      <c r="AS370" s="61"/>
    </row>
    <row r="371" spans="1:45" s="61" customFormat="1" x14ac:dyDescent="0.45">
      <c r="A371" s="99" t="s">
        <v>58</v>
      </c>
      <c r="B371" s="103" t="s">
        <v>264</v>
      </c>
      <c r="C371" s="187" t="s">
        <v>198</v>
      </c>
      <c r="D371" s="99" t="s">
        <v>263</v>
      </c>
      <c r="E371" s="39">
        <v>2</v>
      </c>
      <c r="F371" s="39">
        <v>82</v>
      </c>
      <c r="G371" s="39" t="s">
        <v>199</v>
      </c>
      <c r="H371" s="39">
        <v>2</v>
      </c>
      <c r="I371" s="39">
        <v>900</v>
      </c>
      <c r="J371" s="39">
        <v>20</v>
      </c>
      <c r="K371" s="39">
        <v>2</v>
      </c>
      <c r="L371" s="137" t="s">
        <v>328</v>
      </c>
      <c r="M371" s="97" t="s">
        <v>215</v>
      </c>
      <c r="N371" s="98">
        <v>9</v>
      </c>
      <c r="O371" s="97">
        <v>5</v>
      </c>
      <c r="P371" s="130">
        <v>22</v>
      </c>
      <c r="Q371" s="96">
        <v>0</v>
      </c>
      <c r="R371" s="96">
        <v>0</v>
      </c>
      <c r="S371" s="98">
        <v>0</v>
      </c>
      <c r="T371" s="138">
        <v>0</v>
      </c>
    </row>
    <row r="372" spans="1:45" s="61" customFormat="1" x14ac:dyDescent="0.45">
      <c r="A372" s="99" t="s">
        <v>58</v>
      </c>
      <c r="B372" s="103" t="s">
        <v>210</v>
      </c>
      <c r="C372" s="187" t="s">
        <v>198</v>
      </c>
      <c r="D372" s="99" t="s">
        <v>192</v>
      </c>
      <c r="E372" s="39">
        <v>2</v>
      </c>
      <c r="F372" s="39">
        <v>91</v>
      </c>
      <c r="G372" s="39" t="s">
        <v>199</v>
      </c>
      <c r="H372" s="39">
        <v>2</v>
      </c>
      <c r="I372" s="39">
        <v>900</v>
      </c>
      <c r="J372" s="39">
        <v>20</v>
      </c>
      <c r="K372" s="39">
        <v>4</v>
      </c>
      <c r="L372" s="137" t="s">
        <v>328</v>
      </c>
      <c r="M372" s="97" t="s">
        <v>295</v>
      </c>
      <c r="N372" s="98">
        <v>9</v>
      </c>
      <c r="O372" s="97">
        <v>5</v>
      </c>
      <c r="P372" s="130">
        <v>22</v>
      </c>
      <c r="Q372" s="96">
        <v>0</v>
      </c>
      <c r="R372" s="96">
        <v>0</v>
      </c>
      <c r="S372" s="98">
        <v>0</v>
      </c>
      <c r="T372" s="138">
        <v>0</v>
      </c>
    </row>
    <row r="373" spans="1:45" s="61" customFormat="1" x14ac:dyDescent="0.45">
      <c r="A373" s="99" t="s">
        <v>58</v>
      </c>
      <c r="B373" s="103" t="s">
        <v>274</v>
      </c>
      <c r="C373" s="187" t="s">
        <v>198</v>
      </c>
      <c r="D373" s="99" t="s">
        <v>263</v>
      </c>
      <c r="E373" s="39">
        <v>2</v>
      </c>
      <c r="F373" s="39">
        <v>92</v>
      </c>
      <c r="G373" s="39" t="s">
        <v>199</v>
      </c>
      <c r="H373" s="39">
        <v>2</v>
      </c>
      <c r="I373" s="39">
        <v>900</v>
      </c>
      <c r="J373" s="39">
        <v>30</v>
      </c>
      <c r="K373" s="39">
        <v>6</v>
      </c>
      <c r="L373" s="137" t="s">
        <v>328</v>
      </c>
      <c r="M373" s="152" t="s">
        <v>296</v>
      </c>
      <c r="N373" s="152">
        <v>9</v>
      </c>
      <c r="O373" s="152">
        <v>5</v>
      </c>
      <c r="P373" s="152">
        <v>22</v>
      </c>
      <c r="Q373" s="152">
        <v>0</v>
      </c>
      <c r="R373" s="152">
        <v>0</v>
      </c>
      <c r="S373" s="152">
        <v>0</v>
      </c>
      <c r="T373" s="138">
        <v>0</v>
      </c>
    </row>
    <row r="374" spans="1:45" s="61" customFormat="1" x14ac:dyDescent="0.45">
      <c r="A374" s="99" t="s">
        <v>58</v>
      </c>
      <c r="B374" s="103" t="s">
        <v>272</v>
      </c>
      <c r="C374" s="187" t="s">
        <v>198</v>
      </c>
      <c r="D374" s="99" t="s">
        <v>263</v>
      </c>
      <c r="E374" s="39">
        <v>2</v>
      </c>
      <c r="F374" s="39">
        <v>103</v>
      </c>
      <c r="G374" s="39" t="s">
        <v>199</v>
      </c>
      <c r="H374" s="39">
        <v>2</v>
      </c>
      <c r="I374" s="39">
        <v>900</v>
      </c>
      <c r="J374" s="39">
        <v>46</v>
      </c>
      <c r="K374" s="39">
        <v>4</v>
      </c>
      <c r="L374" s="137" t="s">
        <v>328</v>
      </c>
      <c r="M374" s="152" t="s">
        <v>297</v>
      </c>
      <c r="N374" s="152">
        <v>9</v>
      </c>
      <c r="O374" s="152">
        <v>5</v>
      </c>
      <c r="P374" s="152">
        <v>22</v>
      </c>
      <c r="Q374" s="152">
        <v>0</v>
      </c>
      <c r="R374" s="152">
        <v>0</v>
      </c>
      <c r="S374" s="152">
        <v>0</v>
      </c>
      <c r="T374" s="138">
        <v>0</v>
      </c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</row>
    <row r="375" spans="1:45" x14ac:dyDescent="0.45">
      <c r="A375" s="99" t="s">
        <v>58</v>
      </c>
      <c r="B375" s="103" t="s">
        <v>216</v>
      </c>
      <c r="C375" s="103" t="s">
        <v>128</v>
      </c>
      <c r="D375" s="99" t="s">
        <v>192</v>
      </c>
      <c r="E375" s="39">
        <v>2</v>
      </c>
      <c r="F375" s="39">
        <v>63</v>
      </c>
      <c r="G375" s="39" t="s">
        <v>215</v>
      </c>
      <c r="H375" s="39">
        <v>1</v>
      </c>
      <c r="I375" s="39">
        <v>153</v>
      </c>
      <c r="J375" s="39">
        <v>51</v>
      </c>
      <c r="K375" s="39">
        <v>9</v>
      </c>
      <c r="L375" s="137" t="s">
        <v>430</v>
      </c>
      <c r="M375" s="97" t="s">
        <v>215</v>
      </c>
      <c r="N375" s="98">
        <v>9</v>
      </c>
      <c r="O375" s="97">
        <v>3</v>
      </c>
      <c r="P375" s="130">
        <v>13</v>
      </c>
      <c r="Q375" s="96">
        <v>0</v>
      </c>
      <c r="R375" s="96">
        <v>0</v>
      </c>
      <c r="S375" s="98">
        <v>4</v>
      </c>
      <c r="T375" s="138">
        <v>5</v>
      </c>
    </row>
    <row r="376" spans="1:45" x14ac:dyDescent="0.45">
      <c r="A376" s="99" t="s">
        <v>58</v>
      </c>
      <c r="B376" s="103" t="s">
        <v>216</v>
      </c>
      <c r="C376" s="103" t="s">
        <v>130</v>
      </c>
      <c r="D376" s="99" t="s">
        <v>192</v>
      </c>
      <c r="E376" s="39">
        <v>2</v>
      </c>
      <c r="F376" s="39">
        <v>63</v>
      </c>
      <c r="G376" s="39" t="s">
        <v>215</v>
      </c>
      <c r="H376" s="39">
        <v>1</v>
      </c>
      <c r="I376" s="39">
        <v>320</v>
      </c>
      <c r="J376" s="39">
        <v>51</v>
      </c>
      <c r="K376" s="39">
        <v>9</v>
      </c>
      <c r="L376" s="137" t="s">
        <v>430</v>
      </c>
      <c r="M376" s="97" t="s">
        <v>295</v>
      </c>
      <c r="N376" s="98">
        <v>9</v>
      </c>
      <c r="O376" s="97">
        <v>3</v>
      </c>
      <c r="P376" s="130">
        <v>13</v>
      </c>
      <c r="Q376" s="96">
        <v>0</v>
      </c>
      <c r="R376" s="96">
        <v>0</v>
      </c>
      <c r="S376" s="98">
        <v>4</v>
      </c>
      <c r="T376" s="138">
        <v>5</v>
      </c>
    </row>
    <row r="377" spans="1:45" x14ac:dyDescent="0.45">
      <c r="A377" s="99" t="s">
        <v>58</v>
      </c>
      <c r="B377" s="103" t="s">
        <v>216</v>
      </c>
      <c r="C377" s="103" t="s">
        <v>131</v>
      </c>
      <c r="D377" s="99" t="s">
        <v>192</v>
      </c>
      <c r="E377" s="39">
        <v>2</v>
      </c>
      <c r="F377" s="39">
        <v>63</v>
      </c>
      <c r="G377" s="39" t="s">
        <v>215</v>
      </c>
      <c r="H377" s="39">
        <v>1</v>
      </c>
      <c r="I377" s="39">
        <v>330</v>
      </c>
      <c r="J377" s="39">
        <v>51</v>
      </c>
      <c r="K377" s="39">
        <v>9</v>
      </c>
      <c r="L377" s="137" t="s">
        <v>430</v>
      </c>
      <c r="M377" s="97" t="s">
        <v>296</v>
      </c>
      <c r="N377" s="98">
        <v>9</v>
      </c>
      <c r="O377" s="97">
        <v>3</v>
      </c>
      <c r="P377" s="130">
        <v>13</v>
      </c>
      <c r="Q377" s="96">
        <v>0</v>
      </c>
      <c r="R377" s="96">
        <v>0</v>
      </c>
      <c r="S377" s="98">
        <v>4</v>
      </c>
      <c r="T377" s="138">
        <v>5</v>
      </c>
    </row>
    <row r="378" spans="1:45" x14ac:dyDescent="0.45">
      <c r="A378" s="99" t="s">
        <v>58</v>
      </c>
      <c r="B378" s="103" t="s">
        <v>216</v>
      </c>
      <c r="C378" s="103" t="s">
        <v>132</v>
      </c>
      <c r="D378" s="99" t="s">
        <v>192</v>
      </c>
      <c r="E378" s="39">
        <v>2</v>
      </c>
      <c r="F378" s="39">
        <v>63</v>
      </c>
      <c r="G378" s="39" t="s">
        <v>215</v>
      </c>
      <c r="H378" s="39">
        <v>3</v>
      </c>
      <c r="I378" s="39">
        <v>153</v>
      </c>
      <c r="J378" s="39">
        <v>51</v>
      </c>
      <c r="K378" s="39">
        <v>9</v>
      </c>
      <c r="L378" s="137" t="s">
        <v>430</v>
      </c>
      <c r="M378" s="97" t="s">
        <v>297</v>
      </c>
      <c r="N378" s="98">
        <v>9</v>
      </c>
      <c r="O378" s="97">
        <v>3</v>
      </c>
      <c r="P378" s="130">
        <v>13</v>
      </c>
      <c r="Q378" s="96">
        <v>0</v>
      </c>
      <c r="R378" s="96">
        <v>0</v>
      </c>
      <c r="S378" s="98">
        <v>4</v>
      </c>
      <c r="T378" s="138">
        <v>5</v>
      </c>
    </row>
    <row r="379" spans="1:45" x14ac:dyDescent="0.45">
      <c r="A379" s="99" t="s">
        <v>58</v>
      </c>
      <c r="B379" s="103" t="s">
        <v>216</v>
      </c>
      <c r="C379" s="103" t="s">
        <v>134</v>
      </c>
      <c r="D379" s="99" t="s">
        <v>192</v>
      </c>
      <c r="E379" s="39">
        <v>2</v>
      </c>
      <c r="F379" s="39">
        <v>63</v>
      </c>
      <c r="G379" s="39" t="s">
        <v>215</v>
      </c>
      <c r="H379" s="39">
        <v>3</v>
      </c>
      <c r="I379" s="39">
        <v>250</v>
      </c>
      <c r="J379" s="39">
        <v>51</v>
      </c>
      <c r="K379" s="39">
        <v>9</v>
      </c>
      <c r="L379" s="137" t="s">
        <v>430</v>
      </c>
      <c r="M379" s="97" t="s">
        <v>301</v>
      </c>
      <c r="N379" s="98">
        <v>9</v>
      </c>
      <c r="O379" s="97">
        <v>3</v>
      </c>
      <c r="P379" s="130">
        <v>13</v>
      </c>
      <c r="Q379" s="96">
        <v>0</v>
      </c>
      <c r="R379" s="96">
        <v>0</v>
      </c>
      <c r="S379" s="98">
        <v>4</v>
      </c>
      <c r="T379" s="138">
        <v>5</v>
      </c>
    </row>
    <row r="380" spans="1:45" x14ac:dyDescent="0.45">
      <c r="A380" s="99" t="s">
        <v>58</v>
      </c>
      <c r="B380" s="103" t="s">
        <v>216</v>
      </c>
      <c r="C380" s="103" t="s">
        <v>246</v>
      </c>
      <c r="D380" s="99" t="s">
        <v>192</v>
      </c>
      <c r="E380" s="39">
        <v>2</v>
      </c>
      <c r="F380" s="39">
        <v>63</v>
      </c>
      <c r="G380" s="39" t="s">
        <v>215</v>
      </c>
      <c r="H380" s="39">
        <v>1</v>
      </c>
      <c r="I380" s="39">
        <v>150</v>
      </c>
      <c r="J380" s="39">
        <v>59</v>
      </c>
      <c r="K380" s="39">
        <v>9</v>
      </c>
      <c r="L380" s="137" t="s">
        <v>430</v>
      </c>
      <c r="M380" s="97" t="s">
        <v>215</v>
      </c>
      <c r="N380" s="98">
        <v>32</v>
      </c>
      <c r="O380" s="97">
        <v>3</v>
      </c>
      <c r="P380" s="130">
        <v>13</v>
      </c>
      <c r="Q380" s="96">
        <v>0</v>
      </c>
      <c r="R380" s="96">
        <v>0</v>
      </c>
      <c r="S380" s="98">
        <v>4</v>
      </c>
      <c r="T380" s="138">
        <v>5</v>
      </c>
    </row>
    <row r="381" spans="1:45" x14ac:dyDescent="0.45">
      <c r="A381" s="99" t="s">
        <v>58</v>
      </c>
      <c r="B381" s="103" t="s">
        <v>216</v>
      </c>
      <c r="C381" s="103" t="s">
        <v>247</v>
      </c>
      <c r="D381" s="99" t="s">
        <v>192</v>
      </c>
      <c r="E381" s="39">
        <v>2</v>
      </c>
      <c r="F381" s="39">
        <v>63</v>
      </c>
      <c r="G381" s="39" t="s">
        <v>215</v>
      </c>
      <c r="H381" s="39">
        <v>1</v>
      </c>
      <c r="I381" s="39">
        <v>160</v>
      </c>
      <c r="J381" s="39">
        <v>59</v>
      </c>
      <c r="K381" s="39">
        <v>9</v>
      </c>
      <c r="L381" s="137" t="s">
        <v>430</v>
      </c>
      <c r="M381" s="97" t="s">
        <v>295</v>
      </c>
      <c r="N381" s="98">
        <v>32</v>
      </c>
      <c r="O381" s="97">
        <v>3</v>
      </c>
      <c r="P381" s="130">
        <v>13</v>
      </c>
      <c r="Q381" s="96">
        <v>0</v>
      </c>
      <c r="R381" s="96">
        <v>0</v>
      </c>
      <c r="S381" s="98">
        <v>4</v>
      </c>
      <c r="T381" s="138">
        <v>5</v>
      </c>
    </row>
    <row r="382" spans="1:45" x14ac:dyDescent="0.45">
      <c r="A382" s="99" t="s">
        <v>58</v>
      </c>
      <c r="B382" s="103" t="s">
        <v>216</v>
      </c>
      <c r="C382" s="103" t="s">
        <v>220</v>
      </c>
      <c r="D382" s="99" t="s">
        <v>192</v>
      </c>
      <c r="E382" s="39">
        <v>2</v>
      </c>
      <c r="F382" s="39">
        <v>63</v>
      </c>
      <c r="G382" s="39" t="s">
        <v>215</v>
      </c>
      <c r="H382" s="39">
        <v>1</v>
      </c>
      <c r="I382" s="39">
        <v>180</v>
      </c>
      <c r="J382" s="39">
        <v>59</v>
      </c>
      <c r="K382" s="39">
        <v>9</v>
      </c>
      <c r="L382" s="137" t="s">
        <v>430</v>
      </c>
      <c r="M382" s="97" t="s">
        <v>296</v>
      </c>
      <c r="N382" s="98">
        <v>32</v>
      </c>
      <c r="O382" s="97">
        <v>3</v>
      </c>
      <c r="P382" s="130">
        <v>13</v>
      </c>
      <c r="Q382" s="96">
        <v>0</v>
      </c>
      <c r="R382" s="96">
        <v>0</v>
      </c>
      <c r="S382" s="98">
        <v>4</v>
      </c>
      <c r="T382" s="138">
        <v>5</v>
      </c>
    </row>
    <row r="383" spans="1:45" x14ac:dyDescent="0.45">
      <c r="A383" s="99" t="s">
        <v>58</v>
      </c>
      <c r="B383" s="103" t="s">
        <v>216</v>
      </c>
      <c r="C383" s="103" t="s">
        <v>221</v>
      </c>
      <c r="D383" s="99" t="s">
        <v>192</v>
      </c>
      <c r="E383" s="39">
        <v>2</v>
      </c>
      <c r="F383" s="39">
        <v>63</v>
      </c>
      <c r="G383" s="39" t="s">
        <v>215</v>
      </c>
      <c r="H383" s="39">
        <v>1</v>
      </c>
      <c r="I383" s="39">
        <v>210</v>
      </c>
      <c r="J383" s="39">
        <v>59</v>
      </c>
      <c r="K383" s="39">
        <v>9</v>
      </c>
      <c r="L383" s="137" t="s">
        <v>430</v>
      </c>
      <c r="M383" s="97" t="s">
        <v>297</v>
      </c>
      <c r="N383" s="98">
        <v>32</v>
      </c>
      <c r="O383" s="97">
        <v>3</v>
      </c>
      <c r="P383" s="130">
        <v>13</v>
      </c>
      <c r="Q383" s="96">
        <v>0</v>
      </c>
      <c r="R383" s="96">
        <v>0</v>
      </c>
      <c r="S383" s="98">
        <v>4</v>
      </c>
      <c r="T383" s="138">
        <v>5</v>
      </c>
    </row>
    <row r="384" spans="1:45" x14ac:dyDescent="0.45">
      <c r="A384" s="99" t="s">
        <v>58</v>
      </c>
      <c r="B384" s="103" t="s">
        <v>216</v>
      </c>
      <c r="C384" s="103" t="s">
        <v>222</v>
      </c>
      <c r="D384" s="99" t="s">
        <v>192</v>
      </c>
      <c r="E384" s="39">
        <v>2</v>
      </c>
      <c r="F384" s="39">
        <v>63</v>
      </c>
      <c r="G384" s="39" t="s">
        <v>215</v>
      </c>
      <c r="H384" s="39">
        <v>1</v>
      </c>
      <c r="I384" s="39">
        <v>220</v>
      </c>
      <c r="J384" s="39">
        <v>59</v>
      </c>
      <c r="K384" s="39">
        <v>9</v>
      </c>
      <c r="L384" s="137" t="s">
        <v>430</v>
      </c>
      <c r="M384" s="97" t="s">
        <v>301</v>
      </c>
      <c r="N384" s="98">
        <v>32</v>
      </c>
      <c r="O384" s="97">
        <v>3</v>
      </c>
      <c r="P384" s="130">
        <v>13</v>
      </c>
      <c r="Q384" s="96">
        <v>0</v>
      </c>
      <c r="R384" s="96">
        <v>0</v>
      </c>
      <c r="S384" s="98">
        <v>4</v>
      </c>
      <c r="T384" s="138">
        <v>5</v>
      </c>
    </row>
    <row r="385" spans="1:20" x14ac:dyDescent="0.45">
      <c r="A385" s="99" t="s">
        <v>58</v>
      </c>
      <c r="B385" s="103" t="s">
        <v>216</v>
      </c>
      <c r="C385" s="103" t="s">
        <v>224</v>
      </c>
      <c r="D385" s="99" t="s">
        <v>192</v>
      </c>
      <c r="E385" s="39">
        <v>2</v>
      </c>
      <c r="F385" s="39">
        <v>63</v>
      </c>
      <c r="G385" s="39" t="s">
        <v>215</v>
      </c>
      <c r="H385" s="39">
        <v>1</v>
      </c>
      <c r="I385" s="39">
        <v>340</v>
      </c>
      <c r="J385" s="39">
        <v>59</v>
      </c>
      <c r="K385" s="39">
        <v>9</v>
      </c>
      <c r="L385" s="137" t="s">
        <v>431</v>
      </c>
      <c r="M385" s="97" t="s">
        <v>215</v>
      </c>
      <c r="N385" s="98">
        <v>9</v>
      </c>
      <c r="O385" s="97">
        <v>3</v>
      </c>
      <c r="P385" s="130">
        <v>13</v>
      </c>
      <c r="Q385" s="96">
        <v>0</v>
      </c>
      <c r="R385" s="96">
        <v>0</v>
      </c>
      <c r="S385" s="98">
        <v>4</v>
      </c>
      <c r="T385" s="138">
        <v>5</v>
      </c>
    </row>
    <row r="386" spans="1:20" x14ac:dyDescent="0.45">
      <c r="A386" s="99" t="s">
        <v>58</v>
      </c>
      <c r="B386" s="103" t="s">
        <v>216</v>
      </c>
      <c r="C386" s="103" t="s">
        <v>225</v>
      </c>
      <c r="D386" s="99" t="s">
        <v>192</v>
      </c>
      <c r="E386" s="39">
        <v>2</v>
      </c>
      <c r="F386" s="39">
        <v>63</v>
      </c>
      <c r="G386" s="39" t="s">
        <v>215</v>
      </c>
      <c r="H386" s="39">
        <v>1</v>
      </c>
      <c r="I386" s="39">
        <v>400</v>
      </c>
      <c r="J386" s="39">
        <v>59</v>
      </c>
      <c r="K386" s="39">
        <v>9</v>
      </c>
      <c r="L386" s="137" t="s">
        <v>431</v>
      </c>
      <c r="M386" s="97" t="s">
        <v>295</v>
      </c>
      <c r="N386" s="98">
        <v>9</v>
      </c>
      <c r="O386" s="97">
        <v>3</v>
      </c>
      <c r="P386" s="130">
        <v>13</v>
      </c>
      <c r="Q386" s="96">
        <v>0</v>
      </c>
      <c r="R386" s="96">
        <v>0</v>
      </c>
      <c r="S386" s="98">
        <v>4</v>
      </c>
      <c r="T386" s="138">
        <v>5</v>
      </c>
    </row>
    <row r="387" spans="1:20" x14ac:dyDescent="0.45">
      <c r="A387" s="99" t="s">
        <v>58</v>
      </c>
      <c r="B387" s="103" t="s">
        <v>216</v>
      </c>
      <c r="C387" s="103" t="s">
        <v>226</v>
      </c>
      <c r="D387" s="99" t="s">
        <v>192</v>
      </c>
      <c r="E387" s="39">
        <v>2</v>
      </c>
      <c r="F387" s="39">
        <v>63</v>
      </c>
      <c r="G387" s="39" t="s">
        <v>215</v>
      </c>
      <c r="H387" s="39">
        <v>1</v>
      </c>
      <c r="I387" s="39">
        <v>450</v>
      </c>
      <c r="J387" s="39">
        <v>59</v>
      </c>
      <c r="K387" s="39">
        <v>9</v>
      </c>
      <c r="L387" s="137" t="s">
        <v>431</v>
      </c>
      <c r="M387" s="97" t="s">
        <v>296</v>
      </c>
      <c r="N387" s="98">
        <v>9</v>
      </c>
      <c r="O387" s="97">
        <v>3</v>
      </c>
      <c r="P387" s="130">
        <v>13</v>
      </c>
      <c r="Q387" s="96">
        <v>0</v>
      </c>
      <c r="R387" s="96">
        <v>0</v>
      </c>
      <c r="S387" s="98">
        <v>4</v>
      </c>
      <c r="T387" s="138">
        <v>5</v>
      </c>
    </row>
    <row r="388" spans="1:20" x14ac:dyDescent="0.45">
      <c r="A388" s="99" t="s">
        <v>58</v>
      </c>
      <c r="B388" s="103" t="s">
        <v>216</v>
      </c>
      <c r="C388" s="103" t="s">
        <v>227</v>
      </c>
      <c r="D388" s="99" t="s">
        <v>192</v>
      </c>
      <c r="E388" s="39">
        <v>2</v>
      </c>
      <c r="F388" s="39">
        <v>63</v>
      </c>
      <c r="G388" s="39" t="s">
        <v>215</v>
      </c>
      <c r="H388" s="39">
        <v>1</v>
      </c>
      <c r="I388" s="39">
        <v>510</v>
      </c>
      <c r="J388" s="39">
        <v>59</v>
      </c>
      <c r="K388" s="39">
        <v>9</v>
      </c>
      <c r="L388" s="137" t="s">
        <v>431</v>
      </c>
      <c r="M388" s="97" t="s">
        <v>297</v>
      </c>
      <c r="N388" s="98">
        <v>9</v>
      </c>
      <c r="O388" s="97">
        <v>3</v>
      </c>
      <c r="P388" s="130">
        <v>13</v>
      </c>
      <c r="Q388" s="96">
        <v>0</v>
      </c>
      <c r="R388" s="96">
        <v>0</v>
      </c>
      <c r="S388" s="98">
        <v>4</v>
      </c>
      <c r="T388" s="138">
        <v>5</v>
      </c>
    </row>
    <row r="389" spans="1:20" x14ac:dyDescent="0.45">
      <c r="A389" s="99" t="s">
        <v>58</v>
      </c>
      <c r="B389" s="103" t="s">
        <v>216</v>
      </c>
      <c r="C389" s="103" t="s">
        <v>228</v>
      </c>
      <c r="D389" s="99" t="s">
        <v>192</v>
      </c>
      <c r="E389" s="39">
        <v>2</v>
      </c>
      <c r="F389" s="39">
        <v>63</v>
      </c>
      <c r="G389" s="39" t="s">
        <v>215</v>
      </c>
      <c r="H389" s="39">
        <v>1</v>
      </c>
      <c r="I389" s="39">
        <v>530</v>
      </c>
      <c r="J389" s="39">
        <v>59</v>
      </c>
      <c r="K389" s="39">
        <v>9</v>
      </c>
      <c r="L389" s="137" t="s">
        <v>431</v>
      </c>
      <c r="M389" s="97" t="s">
        <v>301</v>
      </c>
      <c r="N389" s="98">
        <v>9</v>
      </c>
      <c r="O389" s="97">
        <v>3</v>
      </c>
      <c r="P389" s="130">
        <v>13</v>
      </c>
      <c r="Q389" s="96">
        <v>0</v>
      </c>
      <c r="R389" s="96">
        <v>0</v>
      </c>
      <c r="S389" s="98">
        <v>4</v>
      </c>
      <c r="T389" s="138">
        <v>5</v>
      </c>
    </row>
    <row r="390" spans="1:20" x14ac:dyDescent="0.45">
      <c r="A390" s="99" t="s">
        <v>58</v>
      </c>
      <c r="B390" s="103" t="s">
        <v>216</v>
      </c>
      <c r="C390" s="103" t="s">
        <v>229</v>
      </c>
      <c r="D390" s="99" t="s">
        <v>192</v>
      </c>
      <c r="E390" s="39">
        <v>2</v>
      </c>
      <c r="F390" s="39">
        <v>63</v>
      </c>
      <c r="G390" s="39" t="s">
        <v>215</v>
      </c>
      <c r="H390" s="39">
        <v>1</v>
      </c>
      <c r="I390" s="39">
        <v>570</v>
      </c>
      <c r="J390" s="39">
        <v>59</v>
      </c>
      <c r="K390" s="39">
        <v>9</v>
      </c>
      <c r="L390" s="137" t="s">
        <v>431</v>
      </c>
      <c r="M390" s="97" t="s">
        <v>215</v>
      </c>
      <c r="N390" s="98">
        <v>32</v>
      </c>
      <c r="O390" s="97">
        <v>3</v>
      </c>
      <c r="P390" s="130">
        <v>13</v>
      </c>
      <c r="Q390" s="96">
        <v>0</v>
      </c>
      <c r="R390" s="96">
        <v>0</v>
      </c>
      <c r="S390" s="98">
        <v>4</v>
      </c>
      <c r="T390" s="138">
        <v>5</v>
      </c>
    </row>
    <row r="391" spans="1:20" x14ac:dyDescent="0.45">
      <c r="A391" s="99" t="s">
        <v>58</v>
      </c>
      <c r="B391" s="103" t="s">
        <v>216</v>
      </c>
      <c r="C391" s="103" t="s">
        <v>230</v>
      </c>
      <c r="D391" s="99" t="s">
        <v>192</v>
      </c>
      <c r="E391" s="39">
        <v>2</v>
      </c>
      <c r="F391" s="39">
        <v>63</v>
      </c>
      <c r="G391" s="39" t="s">
        <v>215</v>
      </c>
      <c r="H391" s="39">
        <v>1</v>
      </c>
      <c r="I391" s="39">
        <v>623</v>
      </c>
      <c r="J391" s="39">
        <v>59</v>
      </c>
      <c r="K391" s="39">
        <v>9</v>
      </c>
      <c r="L391" s="137" t="s">
        <v>431</v>
      </c>
      <c r="M391" s="97" t="s">
        <v>295</v>
      </c>
      <c r="N391" s="98">
        <v>32</v>
      </c>
      <c r="O391" s="97">
        <v>3</v>
      </c>
      <c r="P391" s="130">
        <v>13</v>
      </c>
      <c r="Q391" s="96">
        <v>0</v>
      </c>
      <c r="R391" s="96">
        <v>0</v>
      </c>
      <c r="S391" s="98">
        <v>4</v>
      </c>
      <c r="T391" s="138">
        <v>5</v>
      </c>
    </row>
    <row r="392" spans="1:20" x14ac:dyDescent="0.45">
      <c r="A392" s="99" t="s">
        <v>58</v>
      </c>
      <c r="B392" s="103" t="s">
        <v>190</v>
      </c>
      <c r="C392" s="103" t="s">
        <v>191</v>
      </c>
      <c r="D392" s="99" t="s">
        <v>192</v>
      </c>
      <c r="E392" s="39">
        <v>2</v>
      </c>
      <c r="F392" s="39">
        <v>1</v>
      </c>
      <c r="G392" s="39" t="s">
        <v>189</v>
      </c>
      <c r="H392" s="39">
        <v>1</v>
      </c>
      <c r="I392" s="39">
        <v>110</v>
      </c>
      <c r="J392" s="39">
        <v>11</v>
      </c>
      <c r="K392" s="39">
        <v>2</v>
      </c>
      <c r="L392" s="137" t="s">
        <v>322</v>
      </c>
      <c r="M392" s="97" t="s">
        <v>215</v>
      </c>
      <c r="N392" s="98">
        <v>8</v>
      </c>
      <c r="O392" s="97">
        <v>3</v>
      </c>
      <c r="P392" s="130">
        <v>13</v>
      </c>
      <c r="Q392" s="96">
        <v>22</v>
      </c>
      <c r="R392" s="96">
        <v>0</v>
      </c>
      <c r="S392" s="98">
        <v>0</v>
      </c>
      <c r="T392" s="138">
        <v>6</v>
      </c>
    </row>
    <row r="393" spans="1:20" x14ac:dyDescent="0.45">
      <c r="A393" s="99" t="s">
        <v>58</v>
      </c>
      <c r="B393" s="103" t="s">
        <v>190</v>
      </c>
      <c r="C393" s="103" t="s">
        <v>193</v>
      </c>
      <c r="D393" s="99" t="s">
        <v>192</v>
      </c>
      <c r="E393" s="39">
        <v>2</v>
      </c>
      <c r="F393" s="39">
        <v>1</v>
      </c>
      <c r="G393" s="39" t="s">
        <v>189</v>
      </c>
      <c r="H393" s="39">
        <v>1</v>
      </c>
      <c r="I393" s="39">
        <v>120</v>
      </c>
      <c r="J393" s="39">
        <v>11</v>
      </c>
      <c r="K393" s="39">
        <v>2</v>
      </c>
      <c r="L393" s="137" t="s">
        <v>322</v>
      </c>
      <c r="M393" s="97" t="s">
        <v>295</v>
      </c>
      <c r="N393" s="98">
        <v>8</v>
      </c>
      <c r="O393" s="97">
        <v>3</v>
      </c>
      <c r="P393" s="130">
        <v>13</v>
      </c>
      <c r="Q393" s="96">
        <v>22</v>
      </c>
      <c r="R393" s="96">
        <v>0</v>
      </c>
      <c r="S393" s="98">
        <v>0</v>
      </c>
      <c r="T393" s="138">
        <v>6</v>
      </c>
    </row>
    <row r="394" spans="1:20" x14ac:dyDescent="0.45">
      <c r="A394" s="99" t="s">
        <v>58</v>
      </c>
      <c r="B394" s="103" t="s">
        <v>190</v>
      </c>
      <c r="C394" s="103" t="s">
        <v>194</v>
      </c>
      <c r="D394" s="99" t="s">
        <v>192</v>
      </c>
      <c r="E394" s="39">
        <v>2</v>
      </c>
      <c r="F394" s="39">
        <v>1</v>
      </c>
      <c r="G394" s="39" t="s">
        <v>189</v>
      </c>
      <c r="H394" s="39">
        <v>1</v>
      </c>
      <c r="I394" s="39">
        <v>200</v>
      </c>
      <c r="J394" s="39">
        <v>11</v>
      </c>
      <c r="K394" s="39">
        <v>2</v>
      </c>
      <c r="L394" s="137" t="s">
        <v>322</v>
      </c>
      <c r="M394" s="97" t="s">
        <v>296</v>
      </c>
      <c r="N394" s="98">
        <v>8</v>
      </c>
      <c r="O394" s="97">
        <v>3</v>
      </c>
      <c r="P394" s="130">
        <v>13</v>
      </c>
      <c r="Q394" s="96">
        <v>22</v>
      </c>
      <c r="R394" s="96">
        <v>0</v>
      </c>
      <c r="S394" s="98">
        <v>0</v>
      </c>
      <c r="T394" s="138">
        <v>6</v>
      </c>
    </row>
    <row r="395" spans="1:20" x14ac:dyDescent="0.45">
      <c r="A395" s="99" t="s">
        <v>58</v>
      </c>
      <c r="B395" s="103" t="s">
        <v>190</v>
      </c>
      <c r="C395" s="103" t="s">
        <v>195</v>
      </c>
      <c r="D395" s="99" t="s">
        <v>192</v>
      </c>
      <c r="E395" s="39">
        <v>2</v>
      </c>
      <c r="F395" s="39">
        <v>1</v>
      </c>
      <c r="G395" s="39" t="s">
        <v>189</v>
      </c>
      <c r="H395" s="39">
        <v>1</v>
      </c>
      <c r="I395" s="39">
        <v>300</v>
      </c>
      <c r="J395" s="39">
        <v>11</v>
      </c>
      <c r="K395" s="39">
        <v>2</v>
      </c>
      <c r="L395" s="137" t="s">
        <v>322</v>
      </c>
      <c r="M395" s="97" t="s">
        <v>297</v>
      </c>
      <c r="N395" s="98">
        <v>8</v>
      </c>
      <c r="O395" s="97">
        <v>3</v>
      </c>
      <c r="P395" s="130">
        <v>13</v>
      </c>
      <c r="Q395" s="96">
        <v>22</v>
      </c>
      <c r="R395" s="96">
        <v>0</v>
      </c>
      <c r="S395" s="98">
        <v>0</v>
      </c>
      <c r="T395" s="138">
        <v>6</v>
      </c>
    </row>
    <row r="396" spans="1:20" x14ac:dyDescent="0.45">
      <c r="A396" s="99" t="s">
        <v>58</v>
      </c>
      <c r="B396" s="103" t="s">
        <v>190</v>
      </c>
      <c r="C396" s="103" t="s">
        <v>196</v>
      </c>
      <c r="D396" s="99" t="s">
        <v>192</v>
      </c>
      <c r="E396" s="39">
        <v>2</v>
      </c>
      <c r="F396" s="39">
        <v>1</v>
      </c>
      <c r="G396" s="39" t="s">
        <v>189</v>
      </c>
      <c r="H396" s="39">
        <v>1</v>
      </c>
      <c r="I396" s="39">
        <v>400</v>
      </c>
      <c r="J396" s="39">
        <v>11</v>
      </c>
      <c r="K396" s="39">
        <v>2</v>
      </c>
      <c r="L396" s="137" t="s">
        <v>323</v>
      </c>
      <c r="M396" s="97" t="s">
        <v>215</v>
      </c>
      <c r="N396" s="98">
        <v>8</v>
      </c>
      <c r="O396" s="97">
        <v>3</v>
      </c>
      <c r="P396" s="130">
        <v>13</v>
      </c>
      <c r="Q396" s="96">
        <v>22</v>
      </c>
      <c r="R396" s="96">
        <v>0</v>
      </c>
      <c r="S396" s="98">
        <v>0</v>
      </c>
      <c r="T396" s="138">
        <v>6</v>
      </c>
    </row>
    <row r="397" spans="1:20" x14ac:dyDescent="0.45">
      <c r="A397" s="99" t="s">
        <v>58</v>
      </c>
      <c r="B397" s="103" t="s">
        <v>190</v>
      </c>
      <c r="C397" s="103" t="s">
        <v>197</v>
      </c>
      <c r="D397" s="99" t="s">
        <v>192</v>
      </c>
      <c r="E397" s="39">
        <v>2</v>
      </c>
      <c r="F397" s="39">
        <v>1</v>
      </c>
      <c r="G397" s="39" t="s">
        <v>189</v>
      </c>
      <c r="H397" s="39">
        <v>1</v>
      </c>
      <c r="I397" s="39">
        <v>500</v>
      </c>
      <c r="J397" s="39">
        <v>11</v>
      </c>
      <c r="K397" s="39">
        <v>2</v>
      </c>
      <c r="L397" s="137" t="s">
        <v>323</v>
      </c>
      <c r="M397" s="97" t="s">
        <v>295</v>
      </c>
      <c r="N397" s="98">
        <v>8</v>
      </c>
      <c r="O397" s="97">
        <v>3</v>
      </c>
      <c r="P397" s="130">
        <v>13</v>
      </c>
      <c r="Q397" s="96">
        <v>22</v>
      </c>
      <c r="R397" s="96">
        <v>0</v>
      </c>
      <c r="S397" s="98">
        <v>0</v>
      </c>
      <c r="T397" s="138">
        <v>6</v>
      </c>
    </row>
    <row r="398" spans="1:20" x14ac:dyDescent="0.45">
      <c r="A398" s="99" t="s">
        <v>58</v>
      </c>
      <c r="B398" s="103" t="s">
        <v>190</v>
      </c>
      <c r="C398" s="103" t="s">
        <v>198</v>
      </c>
      <c r="D398" s="99" t="s">
        <v>192</v>
      </c>
      <c r="E398" s="39">
        <v>2</v>
      </c>
      <c r="F398" s="39">
        <v>1</v>
      </c>
      <c r="G398" s="39" t="s">
        <v>189</v>
      </c>
      <c r="H398" s="39">
        <v>1</v>
      </c>
      <c r="I398" s="39">
        <v>900</v>
      </c>
      <c r="J398" s="39">
        <v>11</v>
      </c>
      <c r="K398" s="39">
        <v>2</v>
      </c>
      <c r="L398" s="137" t="s">
        <v>323</v>
      </c>
      <c r="M398" s="97" t="s">
        <v>296</v>
      </c>
      <c r="N398" s="98">
        <v>8</v>
      </c>
      <c r="O398" s="97">
        <v>3</v>
      </c>
      <c r="P398" s="130">
        <v>13</v>
      </c>
      <c r="Q398" s="96">
        <v>22</v>
      </c>
      <c r="R398" s="96">
        <v>0</v>
      </c>
      <c r="S398" s="98">
        <v>0</v>
      </c>
      <c r="T398" s="138">
        <v>6</v>
      </c>
    </row>
    <row r="399" spans="1:20" x14ac:dyDescent="0.45">
      <c r="A399" s="99" t="s">
        <v>58</v>
      </c>
      <c r="B399" s="103" t="s">
        <v>262</v>
      </c>
      <c r="C399" s="103" t="s">
        <v>191</v>
      </c>
      <c r="D399" s="99" t="s">
        <v>263</v>
      </c>
      <c r="E399" s="39">
        <v>2</v>
      </c>
      <c r="F399" s="39">
        <v>4</v>
      </c>
      <c r="G399" s="39" t="s">
        <v>189</v>
      </c>
      <c r="H399" s="39">
        <v>3</v>
      </c>
      <c r="I399" s="39">
        <v>110</v>
      </c>
      <c r="J399" s="39">
        <v>11</v>
      </c>
      <c r="K399" s="39">
        <v>2</v>
      </c>
      <c r="L399" s="137" t="s">
        <v>438</v>
      </c>
      <c r="M399" s="97" t="s">
        <v>215</v>
      </c>
      <c r="N399" s="98">
        <v>8</v>
      </c>
      <c r="O399" s="97">
        <v>4</v>
      </c>
      <c r="P399" s="130">
        <v>13</v>
      </c>
      <c r="Q399" s="96">
        <v>0</v>
      </c>
      <c r="R399" s="96">
        <v>0</v>
      </c>
      <c r="S399" s="98">
        <v>0</v>
      </c>
      <c r="T399" s="138">
        <v>7</v>
      </c>
    </row>
    <row r="400" spans="1:20" x14ac:dyDescent="0.45">
      <c r="A400" s="99" t="s">
        <v>58</v>
      </c>
      <c r="B400" s="103" t="s">
        <v>262</v>
      </c>
      <c r="C400" s="103" t="s">
        <v>193</v>
      </c>
      <c r="D400" s="99" t="s">
        <v>263</v>
      </c>
      <c r="E400" s="39">
        <v>2</v>
      </c>
      <c r="F400" s="39">
        <v>4</v>
      </c>
      <c r="G400" s="39" t="s">
        <v>189</v>
      </c>
      <c r="H400" s="39">
        <v>3</v>
      </c>
      <c r="I400" s="39">
        <v>120</v>
      </c>
      <c r="J400" s="39">
        <v>11</v>
      </c>
      <c r="K400" s="39">
        <v>2</v>
      </c>
      <c r="L400" s="137" t="s">
        <v>438</v>
      </c>
      <c r="M400" s="97" t="s">
        <v>295</v>
      </c>
      <c r="N400" s="98">
        <v>8</v>
      </c>
      <c r="O400" s="97">
        <v>4</v>
      </c>
      <c r="P400" s="130">
        <v>13</v>
      </c>
      <c r="Q400" s="96">
        <v>0</v>
      </c>
      <c r="R400" s="96">
        <v>0</v>
      </c>
      <c r="S400" s="98">
        <v>0</v>
      </c>
      <c r="T400" s="138">
        <v>7</v>
      </c>
    </row>
    <row r="401" spans="1:20" x14ac:dyDescent="0.45">
      <c r="A401" s="99" t="s">
        <v>58</v>
      </c>
      <c r="B401" s="103" t="s">
        <v>262</v>
      </c>
      <c r="C401" s="103" t="s">
        <v>194</v>
      </c>
      <c r="D401" s="99" t="s">
        <v>263</v>
      </c>
      <c r="E401" s="39">
        <v>2</v>
      </c>
      <c r="F401" s="39">
        <v>4</v>
      </c>
      <c r="G401" s="39" t="s">
        <v>189</v>
      </c>
      <c r="H401" s="39">
        <v>3</v>
      </c>
      <c r="I401" s="39">
        <v>200</v>
      </c>
      <c r="J401" s="39">
        <v>11</v>
      </c>
      <c r="K401" s="39">
        <v>2</v>
      </c>
      <c r="L401" s="137" t="s">
        <v>438</v>
      </c>
      <c r="M401" s="97" t="s">
        <v>296</v>
      </c>
      <c r="N401" s="98">
        <v>8</v>
      </c>
      <c r="O401" s="97">
        <v>4</v>
      </c>
      <c r="P401" s="130">
        <v>13</v>
      </c>
      <c r="Q401" s="96">
        <v>0</v>
      </c>
      <c r="R401" s="96">
        <v>0</v>
      </c>
      <c r="S401" s="98">
        <v>0</v>
      </c>
      <c r="T401" s="138">
        <v>7</v>
      </c>
    </row>
    <row r="402" spans="1:20" x14ac:dyDescent="0.45">
      <c r="A402" s="99" t="s">
        <v>58</v>
      </c>
      <c r="B402" s="103" t="s">
        <v>262</v>
      </c>
      <c r="C402" s="103" t="s">
        <v>195</v>
      </c>
      <c r="D402" s="99" t="s">
        <v>263</v>
      </c>
      <c r="E402" s="39">
        <v>2</v>
      </c>
      <c r="F402" s="39">
        <v>4</v>
      </c>
      <c r="G402" s="39" t="s">
        <v>189</v>
      </c>
      <c r="H402" s="39">
        <v>3</v>
      </c>
      <c r="I402" s="39">
        <v>300</v>
      </c>
      <c r="J402" s="39">
        <v>11</v>
      </c>
      <c r="K402" s="39">
        <v>2</v>
      </c>
      <c r="L402" s="137" t="s">
        <v>438</v>
      </c>
      <c r="M402" s="97" t="s">
        <v>297</v>
      </c>
      <c r="N402" s="98">
        <v>8</v>
      </c>
      <c r="O402" s="97">
        <v>4</v>
      </c>
      <c r="P402" s="130">
        <v>13</v>
      </c>
      <c r="Q402" s="96">
        <v>0</v>
      </c>
      <c r="R402" s="96">
        <v>0</v>
      </c>
      <c r="S402" s="98">
        <v>0</v>
      </c>
      <c r="T402" s="138">
        <v>7</v>
      </c>
    </row>
    <row r="403" spans="1:20" x14ac:dyDescent="0.45">
      <c r="A403" s="99" t="s">
        <v>58</v>
      </c>
      <c r="B403" s="103" t="s">
        <v>262</v>
      </c>
      <c r="C403" s="103" t="s">
        <v>196</v>
      </c>
      <c r="D403" s="99" t="s">
        <v>263</v>
      </c>
      <c r="E403" s="39">
        <v>2</v>
      </c>
      <c r="F403" s="39">
        <v>4</v>
      </c>
      <c r="G403" s="39" t="s">
        <v>189</v>
      </c>
      <c r="H403" s="39">
        <v>3</v>
      </c>
      <c r="I403" s="39">
        <v>400</v>
      </c>
      <c r="J403" s="39">
        <v>11</v>
      </c>
      <c r="K403" s="39">
        <v>2</v>
      </c>
      <c r="L403" s="137" t="s">
        <v>438</v>
      </c>
      <c r="M403" s="97" t="s">
        <v>215</v>
      </c>
      <c r="N403" s="98">
        <v>27</v>
      </c>
      <c r="O403" s="97">
        <v>4</v>
      </c>
      <c r="P403" s="130">
        <v>13</v>
      </c>
      <c r="Q403" s="96">
        <v>0</v>
      </c>
      <c r="R403" s="96">
        <v>0</v>
      </c>
      <c r="S403" s="98">
        <v>0</v>
      </c>
      <c r="T403" s="138">
        <v>7</v>
      </c>
    </row>
    <row r="404" spans="1:20" x14ac:dyDescent="0.45">
      <c r="A404" s="99" t="s">
        <v>58</v>
      </c>
      <c r="B404" s="103" t="s">
        <v>262</v>
      </c>
      <c r="C404" s="103" t="s">
        <v>197</v>
      </c>
      <c r="D404" s="99" t="s">
        <v>263</v>
      </c>
      <c r="E404" s="39">
        <v>2</v>
      </c>
      <c r="F404" s="39">
        <v>4</v>
      </c>
      <c r="G404" s="39" t="s">
        <v>189</v>
      </c>
      <c r="H404" s="39">
        <v>3</v>
      </c>
      <c r="I404" s="39">
        <v>500</v>
      </c>
      <c r="J404" s="39">
        <v>11</v>
      </c>
      <c r="K404" s="39">
        <v>2</v>
      </c>
      <c r="L404" s="137" t="s">
        <v>438</v>
      </c>
      <c r="M404" s="97" t="s">
        <v>295</v>
      </c>
      <c r="N404" s="98">
        <v>27</v>
      </c>
      <c r="O404" s="97">
        <v>4</v>
      </c>
      <c r="P404" s="130">
        <v>13</v>
      </c>
      <c r="Q404" s="96">
        <v>0</v>
      </c>
      <c r="R404" s="96">
        <v>0</v>
      </c>
      <c r="S404" s="98">
        <v>0</v>
      </c>
      <c r="T404" s="138">
        <v>7</v>
      </c>
    </row>
    <row r="405" spans="1:20" x14ac:dyDescent="0.45">
      <c r="A405" s="99" t="s">
        <v>58</v>
      </c>
      <c r="B405" s="103" t="s">
        <v>262</v>
      </c>
      <c r="C405" s="103" t="s">
        <v>198</v>
      </c>
      <c r="D405" s="99" t="s">
        <v>263</v>
      </c>
      <c r="E405" s="39">
        <v>2</v>
      </c>
      <c r="F405" s="39">
        <v>4</v>
      </c>
      <c r="G405" s="39" t="s">
        <v>189</v>
      </c>
      <c r="H405" s="39">
        <v>3</v>
      </c>
      <c r="I405" s="39">
        <v>900</v>
      </c>
      <c r="J405" s="39">
        <v>11</v>
      </c>
      <c r="K405" s="39">
        <v>2</v>
      </c>
      <c r="L405" s="137" t="s">
        <v>438</v>
      </c>
      <c r="M405" s="97" t="s">
        <v>296</v>
      </c>
      <c r="N405" s="98">
        <v>27</v>
      </c>
      <c r="O405" s="97">
        <v>4</v>
      </c>
      <c r="P405" s="130">
        <v>13</v>
      </c>
      <c r="Q405" s="96">
        <v>0</v>
      </c>
      <c r="R405" s="96">
        <v>0</v>
      </c>
      <c r="S405" s="98">
        <v>0</v>
      </c>
      <c r="T405" s="138">
        <v>7</v>
      </c>
    </row>
    <row r="406" spans="1:20" x14ac:dyDescent="0.45">
      <c r="A406" s="107" t="s">
        <v>58</v>
      </c>
      <c r="B406" s="109" t="s">
        <v>262</v>
      </c>
      <c r="C406" s="109" t="s">
        <v>201</v>
      </c>
      <c r="D406" s="107" t="s">
        <v>263</v>
      </c>
      <c r="E406" s="47">
        <v>2</v>
      </c>
      <c r="F406" s="47">
        <v>4</v>
      </c>
      <c r="G406" s="47" t="s">
        <v>189</v>
      </c>
      <c r="H406" s="47">
        <v>3</v>
      </c>
      <c r="I406" s="47">
        <v>100</v>
      </c>
      <c r="J406" s="47">
        <v>11</v>
      </c>
      <c r="K406" s="47">
        <v>2</v>
      </c>
      <c r="L406" s="140"/>
      <c r="M406" s="111"/>
      <c r="N406" s="106"/>
      <c r="O406" s="111">
        <v>0</v>
      </c>
      <c r="P406" s="145">
        <v>0</v>
      </c>
      <c r="Q406" s="110">
        <v>0</v>
      </c>
      <c r="R406" s="110">
        <v>0</v>
      </c>
      <c r="S406" s="106">
        <v>0</v>
      </c>
      <c r="T406" s="144">
        <v>0</v>
      </c>
    </row>
    <row r="407" spans="1:20" x14ac:dyDescent="0.45">
      <c r="A407" s="99" t="s">
        <v>58</v>
      </c>
      <c r="B407" s="103" t="s">
        <v>44</v>
      </c>
      <c r="C407" s="103" t="s">
        <v>233</v>
      </c>
      <c r="D407" s="99" t="s">
        <v>192</v>
      </c>
      <c r="E407" s="39">
        <v>2</v>
      </c>
      <c r="F407" s="39">
        <v>71</v>
      </c>
      <c r="G407" s="39" t="s">
        <v>231</v>
      </c>
      <c r="H407" s="39">
        <v>1</v>
      </c>
      <c r="I407" s="39">
        <v>210</v>
      </c>
      <c r="J407" s="39">
        <v>51</v>
      </c>
      <c r="K407" s="39">
        <v>9</v>
      </c>
      <c r="L407" s="137" t="s">
        <v>432</v>
      </c>
      <c r="M407" s="97" t="s">
        <v>215</v>
      </c>
      <c r="N407" s="98">
        <v>9</v>
      </c>
      <c r="O407" s="97">
        <v>3</v>
      </c>
      <c r="P407" s="130">
        <v>13</v>
      </c>
      <c r="Q407" s="96">
        <v>0</v>
      </c>
      <c r="R407" s="96">
        <v>0</v>
      </c>
      <c r="S407" s="98">
        <v>4</v>
      </c>
      <c r="T407" s="138">
        <v>8</v>
      </c>
    </row>
    <row r="408" spans="1:20" x14ac:dyDescent="0.45">
      <c r="A408" s="99" t="s">
        <v>58</v>
      </c>
      <c r="B408" s="103" t="s">
        <v>44</v>
      </c>
      <c r="C408" s="103" t="s">
        <v>234</v>
      </c>
      <c r="D408" s="99" t="s">
        <v>192</v>
      </c>
      <c r="E408" s="39">
        <v>2</v>
      </c>
      <c r="F408" s="39">
        <v>71</v>
      </c>
      <c r="G408" s="39" t="s">
        <v>231</v>
      </c>
      <c r="H408" s="39">
        <v>1</v>
      </c>
      <c r="I408" s="39">
        <v>510</v>
      </c>
      <c r="J408" s="39">
        <v>51</v>
      </c>
      <c r="K408" s="39">
        <v>9</v>
      </c>
      <c r="L408" s="137" t="s">
        <v>432</v>
      </c>
      <c r="M408" s="97" t="s">
        <v>295</v>
      </c>
      <c r="N408" s="98">
        <v>9</v>
      </c>
      <c r="O408" s="97">
        <v>3</v>
      </c>
      <c r="P408" s="130">
        <v>13</v>
      </c>
      <c r="Q408" s="96">
        <v>0</v>
      </c>
      <c r="R408" s="96">
        <v>0</v>
      </c>
      <c r="S408" s="98">
        <v>4</v>
      </c>
      <c r="T408" s="138">
        <v>8</v>
      </c>
    </row>
    <row r="409" spans="1:20" x14ac:dyDescent="0.45">
      <c r="A409" s="99" t="s">
        <v>58</v>
      </c>
      <c r="B409" s="103" t="s">
        <v>44</v>
      </c>
      <c r="C409" s="103" t="s">
        <v>237</v>
      </c>
      <c r="D409" s="99" t="s">
        <v>192</v>
      </c>
      <c r="E409" s="39">
        <v>2</v>
      </c>
      <c r="F409" s="39">
        <v>71</v>
      </c>
      <c r="G409" s="39" t="s">
        <v>231</v>
      </c>
      <c r="H409" s="39">
        <v>1</v>
      </c>
      <c r="I409" s="39">
        <v>220</v>
      </c>
      <c r="J409" s="39">
        <v>57</v>
      </c>
      <c r="K409" s="39">
        <v>9</v>
      </c>
      <c r="L409" s="137" t="s">
        <v>432</v>
      </c>
      <c r="M409" s="97" t="s">
        <v>296</v>
      </c>
      <c r="N409" s="98">
        <v>9</v>
      </c>
      <c r="O409" s="97">
        <v>3</v>
      </c>
      <c r="P409" s="130">
        <v>13</v>
      </c>
      <c r="Q409" s="96">
        <v>0</v>
      </c>
      <c r="R409" s="96">
        <v>0</v>
      </c>
      <c r="S409" s="98">
        <v>4</v>
      </c>
      <c r="T409" s="138">
        <v>8</v>
      </c>
    </row>
    <row r="410" spans="1:20" x14ac:dyDescent="0.45">
      <c r="A410" s="99" t="s">
        <v>58</v>
      </c>
      <c r="B410" s="103" t="s">
        <v>44</v>
      </c>
      <c r="C410" s="103" t="s">
        <v>238</v>
      </c>
      <c r="D410" s="99" t="s">
        <v>192</v>
      </c>
      <c r="E410" s="39">
        <v>2</v>
      </c>
      <c r="F410" s="39">
        <v>71</v>
      </c>
      <c r="G410" s="39" t="s">
        <v>231</v>
      </c>
      <c r="H410" s="39">
        <v>1</v>
      </c>
      <c r="I410" s="39">
        <v>310</v>
      </c>
      <c r="J410" s="39">
        <v>57</v>
      </c>
      <c r="K410" s="39">
        <v>9</v>
      </c>
      <c r="L410" s="137" t="s">
        <v>432</v>
      </c>
      <c r="M410" s="97" t="s">
        <v>297</v>
      </c>
      <c r="N410" s="98">
        <v>9</v>
      </c>
      <c r="O410" s="97">
        <v>3</v>
      </c>
      <c r="P410" s="130">
        <v>13</v>
      </c>
      <c r="Q410" s="96">
        <v>0</v>
      </c>
      <c r="R410" s="96">
        <v>0</v>
      </c>
      <c r="S410" s="98">
        <v>4</v>
      </c>
      <c r="T410" s="138">
        <v>8</v>
      </c>
    </row>
    <row r="411" spans="1:20" x14ac:dyDescent="0.45">
      <c r="A411" s="99" t="s">
        <v>58</v>
      </c>
      <c r="B411" s="103" t="s">
        <v>44</v>
      </c>
      <c r="C411" s="103" t="s">
        <v>241</v>
      </c>
      <c r="D411" s="99" t="s">
        <v>192</v>
      </c>
      <c r="E411" s="39">
        <v>2</v>
      </c>
      <c r="F411" s="39">
        <v>71</v>
      </c>
      <c r="G411" s="39" t="s">
        <v>231</v>
      </c>
      <c r="H411" s="39">
        <v>3</v>
      </c>
      <c r="I411" s="39">
        <v>220</v>
      </c>
      <c r="J411" s="39">
        <v>57</v>
      </c>
      <c r="K411" s="39">
        <v>9</v>
      </c>
      <c r="L411" s="137" t="s">
        <v>432</v>
      </c>
      <c r="M411" s="97" t="s">
        <v>301</v>
      </c>
      <c r="N411" s="98">
        <v>9</v>
      </c>
      <c r="O411" s="97">
        <v>3</v>
      </c>
      <c r="P411" s="130">
        <v>13</v>
      </c>
      <c r="Q411" s="96">
        <v>0</v>
      </c>
      <c r="R411" s="96">
        <v>0</v>
      </c>
      <c r="S411" s="98">
        <v>4</v>
      </c>
      <c r="T411" s="138">
        <v>8</v>
      </c>
    </row>
    <row r="412" spans="1:20" x14ac:dyDescent="0.45">
      <c r="A412" s="99" t="s">
        <v>58</v>
      </c>
      <c r="B412" s="103" t="s">
        <v>44</v>
      </c>
      <c r="C412" s="103" t="s">
        <v>242</v>
      </c>
      <c r="D412" s="99" t="s">
        <v>192</v>
      </c>
      <c r="E412" s="39">
        <v>2</v>
      </c>
      <c r="F412" s="39">
        <v>71</v>
      </c>
      <c r="G412" s="39" t="s">
        <v>231</v>
      </c>
      <c r="H412" s="39">
        <v>3</v>
      </c>
      <c r="I412" s="39">
        <v>310</v>
      </c>
      <c r="J412" s="39">
        <v>57</v>
      </c>
      <c r="K412" s="39">
        <v>9</v>
      </c>
      <c r="L412" s="137" t="s">
        <v>432</v>
      </c>
      <c r="M412" s="97" t="s">
        <v>215</v>
      </c>
      <c r="N412" s="98">
        <v>32</v>
      </c>
      <c r="O412" s="97">
        <v>3</v>
      </c>
      <c r="P412" s="130">
        <v>13</v>
      </c>
      <c r="Q412" s="96">
        <v>0</v>
      </c>
      <c r="R412" s="96">
        <v>0</v>
      </c>
      <c r="S412" s="98">
        <v>4</v>
      </c>
      <c r="T412" s="138">
        <v>8</v>
      </c>
    </row>
    <row r="413" spans="1:20" x14ac:dyDescent="0.45">
      <c r="A413" s="99" t="s">
        <v>58</v>
      </c>
      <c r="B413" s="103" t="s">
        <v>44</v>
      </c>
      <c r="C413" s="103" t="s">
        <v>243</v>
      </c>
      <c r="D413" s="99" t="s">
        <v>192</v>
      </c>
      <c r="E413" s="39">
        <v>2</v>
      </c>
      <c r="F413" s="39">
        <v>71</v>
      </c>
      <c r="G413" s="39" t="s">
        <v>231</v>
      </c>
      <c r="H413" s="39">
        <v>3</v>
      </c>
      <c r="I413" s="39">
        <v>120</v>
      </c>
      <c r="J413" s="39">
        <v>73</v>
      </c>
      <c r="K413" s="39">
        <v>9</v>
      </c>
      <c r="L413" s="137" t="s">
        <v>432</v>
      </c>
      <c r="M413" s="97" t="s">
        <v>295</v>
      </c>
      <c r="N413" s="98">
        <v>32</v>
      </c>
      <c r="O413" s="97">
        <v>3</v>
      </c>
      <c r="P413" s="130">
        <v>13</v>
      </c>
      <c r="Q413" s="96">
        <v>0</v>
      </c>
      <c r="R413" s="96">
        <v>0</v>
      </c>
      <c r="S413" s="98">
        <v>4</v>
      </c>
      <c r="T413" s="138">
        <v>8</v>
      </c>
    </row>
    <row r="414" spans="1:20" x14ac:dyDescent="0.45">
      <c r="A414" s="99" t="s">
        <v>58</v>
      </c>
      <c r="B414" s="103" t="s">
        <v>44</v>
      </c>
      <c r="C414" s="103" t="s">
        <v>244</v>
      </c>
      <c r="D414" s="99" t="s">
        <v>192</v>
      </c>
      <c r="E414" s="39">
        <v>2</v>
      </c>
      <c r="F414" s="39">
        <v>71</v>
      </c>
      <c r="G414" s="39" t="s">
        <v>231</v>
      </c>
      <c r="H414" s="39">
        <v>3</v>
      </c>
      <c r="I414" s="39">
        <v>310</v>
      </c>
      <c r="J414" s="39">
        <v>73</v>
      </c>
      <c r="K414" s="39">
        <v>9</v>
      </c>
      <c r="L414" s="137" t="s">
        <v>432</v>
      </c>
      <c r="M414" s="97" t="s">
        <v>296</v>
      </c>
      <c r="N414" s="98">
        <v>32</v>
      </c>
      <c r="O414" s="97">
        <v>3</v>
      </c>
      <c r="P414" s="130">
        <v>13</v>
      </c>
      <c r="Q414" s="96">
        <v>0</v>
      </c>
      <c r="R414" s="96">
        <v>0</v>
      </c>
      <c r="S414" s="98">
        <v>4</v>
      </c>
      <c r="T414" s="138">
        <v>8</v>
      </c>
    </row>
    <row r="415" spans="1:20" x14ac:dyDescent="0.45">
      <c r="A415" s="99" t="s">
        <v>58</v>
      </c>
      <c r="B415" s="103" t="s">
        <v>44</v>
      </c>
      <c r="C415" s="103" t="s">
        <v>245</v>
      </c>
      <c r="D415" s="99" t="s">
        <v>192</v>
      </c>
      <c r="E415" s="39">
        <v>2</v>
      </c>
      <c r="F415" s="39">
        <v>71</v>
      </c>
      <c r="G415" s="39" t="s">
        <v>231</v>
      </c>
      <c r="H415" s="39">
        <v>3</v>
      </c>
      <c r="I415" s="39">
        <v>510</v>
      </c>
      <c r="J415" s="39">
        <v>73</v>
      </c>
      <c r="K415" s="39">
        <v>9</v>
      </c>
      <c r="L415" s="137" t="s">
        <v>432</v>
      </c>
      <c r="M415" s="97" t="s">
        <v>297</v>
      </c>
      <c r="N415" s="98">
        <v>32</v>
      </c>
      <c r="O415" s="97">
        <v>3</v>
      </c>
      <c r="P415" s="130">
        <v>13</v>
      </c>
      <c r="Q415" s="96">
        <v>0</v>
      </c>
      <c r="R415" s="96">
        <v>0</v>
      </c>
      <c r="S415" s="98">
        <v>4</v>
      </c>
      <c r="T415" s="138">
        <v>8</v>
      </c>
    </row>
    <row r="416" spans="1:20" x14ac:dyDescent="0.45">
      <c r="A416" s="99" t="s">
        <v>60</v>
      </c>
      <c r="B416" s="103" t="s">
        <v>210</v>
      </c>
      <c r="C416" s="103" t="s">
        <v>191</v>
      </c>
      <c r="D416" s="99" t="s">
        <v>192</v>
      </c>
      <c r="E416" s="39">
        <v>4</v>
      </c>
      <c r="F416" s="39">
        <v>3</v>
      </c>
      <c r="G416" s="39" t="s">
        <v>199</v>
      </c>
      <c r="H416" s="39">
        <v>2</v>
      </c>
      <c r="I416" s="39">
        <v>110</v>
      </c>
      <c r="J416" s="39">
        <v>20</v>
      </c>
      <c r="K416" s="39">
        <v>4</v>
      </c>
      <c r="L416" s="137" t="s">
        <v>439</v>
      </c>
      <c r="M416" s="97" t="s">
        <v>215</v>
      </c>
      <c r="N416" s="98">
        <v>9</v>
      </c>
      <c r="O416" s="97">
        <v>6</v>
      </c>
      <c r="P416" s="130">
        <v>13</v>
      </c>
      <c r="Q416" s="96">
        <v>0</v>
      </c>
      <c r="R416" s="96">
        <v>12</v>
      </c>
      <c r="S416" s="98">
        <v>0</v>
      </c>
      <c r="T416" s="138">
        <v>2</v>
      </c>
    </row>
    <row r="417" spans="1:20" x14ac:dyDescent="0.45">
      <c r="A417" s="99" t="s">
        <v>60</v>
      </c>
      <c r="B417" s="103" t="s">
        <v>210</v>
      </c>
      <c r="C417" s="103" t="s">
        <v>201</v>
      </c>
      <c r="D417" s="99" t="s">
        <v>192</v>
      </c>
      <c r="E417" s="39">
        <v>4</v>
      </c>
      <c r="F417" s="39">
        <v>3</v>
      </c>
      <c r="G417" s="39" t="s">
        <v>199</v>
      </c>
      <c r="H417" s="39">
        <v>2</v>
      </c>
      <c r="I417" s="39">
        <v>120</v>
      </c>
      <c r="J417" s="39">
        <v>20</v>
      </c>
      <c r="K417" s="39">
        <v>4</v>
      </c>
      <c r="L417" s="137" t="s">
        <v>439</v>
      </c>
      <c r="M417" s="97" t="s">
        <v>295</v>
      </c>
      <c r="N417" s="98">
        <v>9</v>
      </c>
      <c r="O417" s="97">
        <v>6</v>
      </c>
      <c r="P417" s="130">
        <v>13</v>
      </c>
      <c r="Q417" s="96">
        <v>0</v>
      </c>
      <c r="R417" s="96">
        <v>12</v>
      </c>
      <c r="S417" s="98">
        <v>0</v>
      </c>
      <c r="T417" s="138">
        <v>2</v>
      </c>
    </row>
    <row r="418" spans="1:20" x14ac:dyDescent="0.45">
      <c r="A418" s="99" t="s">
        <v>60</v>
      </c>
      <c r="B418" s="103" t="s">
        <v>210</v>
      </c>
      <c r="C418" s="103" t="s">
        <v>202</v>
      </c>
      <c r="D418" s="99" t="s">
        <v>192</v>
      </c>
      <c r="E418" s="39">
        <v>4</v>
      </c>
      <c r="F418" s="39">
        <v>3</v>
      </c>
      <c r="G418" s="39" t="s">
        <v>199</v>
      </c>
      <c r="H418" s="39">
        <v>2</v>
      </c>
      <c r="I418" s="39">
        <v>300</v>
      </c>
      <c r="J418" s="39">
        <v>20</v>
      </c>
      <c r="K418" s="39">
        <v>4</v>
      </c>
      <c r="L418" s="137" t="s">
        <v>439</v>
      </c>
      <c r="M418" s="97" t="s">
        <v>296</v>
      </c>
      <c r="N418" s="98">
        <v>9</v>
      </c>
      <c r="O418" s="97">
        <v>6</v>
      </c>
      <c r="P418" s="130">
        <v>13</v>
      </c>
      <c r="Q418" s="96">
        <v>0</v>
      </c>
      <c r="R418" s="96">
        <v>12</v>
      </c>
      <c r="S418" s="98">
        <v>0</v>
      </c>
      <c r="T418" s="138">
        <v>2</v>
      </c>
    </row>
    <row r="419" spans="1:20" x14ac:dyDescent="0.45">
      <c r="A419" s="99" t="s">
        <v>60</v>
      </c>
      <c r="B419" s="103" t="s">
        <v>210</v>
      </c>
      <c r="C419" s="103" t="s">
        <v>197</v>
      </c>
      <c r="D419" s="99" t="s">
        <v>192</v>
      </c>
      <c r="E419" s="39">
        <v>4</v>
      </c>
      <c r="F419" s="39">
        <v>3</v>
      </c>
      <c r="G419" s="39" t="s">
        <v>199</v>
      </c>
      <c r="H419" s="39">
        <v>2</v>
      </c>
      <c r="I419" s="39">
        <v>500</v>
      </c>
      <c r="J419" s="39">
        <v>20</v>
      </c>
      <c r="K419" s="39">
        <v>4</v>
      </c>
      <c r="L419" s="137" t="s">
        <v>439</v>
      </c>
      <c r="M419" s="97" t="s">
        <v>297</v>
      </c>
      <c r="N419" s="98">
        <v>9</v>
      </c>
      <c r="O419" s="97">
        <v>6</v>
      </c>
      <c r="P419" s="130">
        <v>13</v>
      </c>
      <c r="Q419" s="96">
        <v>0</v>
      </c>
      <c r="R419" s="96">
        <v>12</v>
      </c>
      <c r="S419" s="98">
        <v>0</v>
      </c>
      <c r="T419" s="138">
        <v>2</v>
      </c>
    </row>
    <row r="420" spans="1:20" x14ac:dyDescent="0.45">
      <c r="A420" s="99" t="s">
        <v>60</v>
      </c>
      <c r="B420" s="103" t="s">
        <v>210</v>
      </c>
      <c r="C420" s="103" t="s">
        <v>203</v>
      </c>
      <c r="D420" s="99" t="s">
        <v>192</v>
      </c>
      <c r="E420" s="39">
        <v>4</v>
      </c>
      <c r="F420" s="39">
        <v>3</v>
      </c>
      <c r="G420" s="39" t="s">
        <v>199</v>
      </c>
      <c r="H420" s="39">
        <v>2</v>
      </c>
      <c r="I420" s="39">
        <v>220</v>
      </c>
      <c r="J420" s="39">
        <v>20</v>
      </c>
      <c r="K420" s="39">
        <v>4</v>
      </c>
      <c r="L420" s="137" t="s">
        <v>439</v>
      </c>
      <c r="M420" s="97" t="s">
        <v>301</v>
      </c>
      <c r="N420" s="98">
        <v>9</v>
      </c>
      <c r="O420" s="97">
        <v>6</v>
      </c>
      <c r="P420" s="130">
        <v>13</v>
      </c>
      <c r="Q420" s="96">
        <v>0</v>
      </c>
      <c r="R420" s="96">
        <v>12</v>
      </c>
      <c r="S420" s="98">
        <v>0</v>
      </c>
      <c r="T420" s="138">
        <v>2</v>
      </c>
    </row>
    <row r="421" spans="1:20" x14ac:dyDescent="0.45">
      <c r="A421" s="99" t="s">
        <v>60</v>
      </c>
      <c r="B421" s="103" t="s">
        <v>210</v>
      </c>
      <c r="C421" s="103" t="s">
        <v>204</v>
      </c>
      <c r="D421" s="99" t="s">
        <v>192</v>
      </c>
      <c r="E421" s="39">
        <v>4</v>
      </c>
      <c r="F421" s="39">
        <v>3</v>
      </c>
      <c r="G421" s="39" t="s">
        <v>199</v>
      </c>
      <c r="H421" s="39">
        <v>2</v>
      </c>
      <c r="I421" s="39">
        <v>310</v>
      </c>
      <c r="J421" s="39">
        <v>20</v>
      </c>
      <c r="K421" s="39">
        <v>4</v>
      </c>
      <c r="L421" s="137" t="s">
        <v>440</v>
      </c>
      <c r="M421" s="97" t="s">
        <v>215</v>
      </c>
      <c r="N421" s="98">
        <v>9</v>
      </c>
      <c r="O421" s="97">
        <v>6</v>
      </c>
      <c r="P421" s="130">
        <v>13</v>
      </c>
      <c r="Q421" s="96">
        <v>0</v>
      </c>
      <c r="R421" s="96">
        <v>12</v>
      </c>
      <c r="S421" s="98">
        <v>0</v>
      </c>
      <c r="T421" s="138">
        <v>2</v>
      </c>
    </row>
    <row r="422" spans="1:20" x14ac:dyDescent="0.45">
      <c r="A422" s="99" t="s">
        <v>60</v>
      </c>
      <c r="B422" s="103" t="s">
        <v>210</v>
      </c>
      <c r="C422" s="103" t="s">
        <v>205</v>
      </c>
      <c r="D422" s="99" t="s">
        <v>192</v>
      </c>
      <c r="E422" s="39">
        <v>4</v>
      </c>
      <c r="F422" s="39">
        <v>3</v>
      </c>
      <c r="G422" s="39" t="s">
        <v>199</v>
      </c>
      <c r="H422" s="39">
        <v>2</v>
      </c>
      <c r="I422" s="39">
        <v>400</v>
      </c>
      <c r="J422" s="39">
        <v>20</v>
      </c>
      <c r="K422" s="39">
        <v>4</v>
      </c>
      <c r="L422" s="137" t="s">
        <v>440</v>
      </c>
      <c r="M422" s="97" t="s">
        <v>295</v>
      </c>
      <c r="N422" s="98">
        <v>9</v>
      </c>
      <c r="O422" s="97">
        <v>6</v>
      </c>
      <c r="P422" s="130">
        <v>13</v>
      </c>
      <c r="Q422" s="96">
        <v>0</v>
      </c>
      <c r="R422" s="96">
        <v>12</v>
      </c>
      <c r="S422" s="98">
        <v>0</v>
      </c>
      <c r="T422" s="138">
        <v>2</v>
      </c>
    </row>
    <row r="423" spans="1:20" x14ac:dyDescent="0.45">
      <c r="A423" s="99" t="s">
        <v>60</v>
      </c>
      <c r="B423" s="103" t="s">
        <v>210</v>
      </c>
      <c r="C423" s="103" t="s">
        <v>206</v>
      </c>
      <c r="D423" s="99" t="s">
        <v>192</v>
      </c>
      <c r="E423" s="39">
        <v>4</v>
      </c>
      <c r="F423" s="39">
        <v>3</v>
      </c>
      <c r="G423" s="39" t="s">
        <v>199</v>
      </c>
      <c r="H423" s="39">
        <v>2</v>
      </c>
      <c r="I423" s="39">
        <v>410</v>
      </c>
      <c r="J423" s="39">
        <v>20</v>
      </c>
      <c r="K423" s="39">
        <v>4</v>
      </c>
      <c r="L423" s="137" t="s">
        <v>440</v>
      </c>
      <c r="M423" s="97" t="s">
        <v>296</v>
      </c>
      <c r="N423" s="98">
        <v>9</v>
      </c>
      <c r="O423" s="97">
        <v>6</v>
      </c>
      <c r="P423" s="130">
        <v>13</v>
      </c>
      <c r="Q423" s="96">
        <v>0</v>
      </c>
      <c r="R423" s="96">
        <v>12</v>
      </c>
      <c r="S423" s="98">
        <v>0</v>
      </c>
      <c r="T423" s="138">
        <v>2</v>
      </c>
    </row>
    <row r="424" spans="1:20" x14ac:dyDescent="0.45">
      <c r="A424" s="99" t="s">
        <v>60</v>
      </c>
      <c r="B424" s="103" t="s">
        <v>210</v>
      </c>
      <c r="C424" s="103" t="s">
        <v>207</v>
      </c>
      <c r="D424" s="99" t="s">
        <v>192</v>
      </c>
      <c r="E424" s="39">
        <v>4</v>
      </c>
      <c r="F424" s="39">
        <v>3</v>
      </c>
      <c r="G424" s="39" t="s">
        <v>199</v>
      </c>
      <c r="H424" s="39">
        <v>2</v>
      </c>
      <c r="I424" s="39">
        <v>420</v>
      </c>
      <c r="J424" s="39">
        <v>20</v>
      </c>
      <c r="K424" s="39">
        <v>4</v>
      </c>
      <c r="L424" s="137" t="s">
        <v>440</v>
      </c>
      <c r="M424" s="97" t="s">
        <v>297</v>
      </c>
      <c r="N424" s="98">
        <v>9</v>
      </c>
      <c r="O424" s="97">
        <v>6</v>
      </c>
      <c r="P424" s="130">
        <v>13</v>
      </c>
      <c r="Q424" s="96">
        <v>0</v>
      </c>
      <c r="R424" s="96">
        <v>12</v>
      </c>
      <c r="S424" s="98">
        <v>0</v>
      </c>
      <c r="T424" s="138">
        <v>2</v>
      </c>
    </row>
    <row r="425" spans="1:20" x14ac:dyDescent="0.45">
      <c r="A425" s="99" t="s">
        <v>60</v>
      </c>
      <c r="B425" s="103" t="s">
        <v>210</v>
      </c>
      <c r="C425" s="103" t="s">
        <v>208</v>
      </c>
      <c r="D425" s="99" t="s">
        <v>192</v>
      </c>
      <c r="E425" s="39">
        <v>4</v>
      </c>
      <c r="F425" s="39">
        <v>3</v>
      </c>
      <c r="G425" s="39" t="s">
        <v>199</v>
      </c>
      <c r="H425" s="39">
        <v>2</v>
      </c>
      <c r="I425" s="39">
        <v>430</v>
      </c>
      <c r="J425" s="39">
        <v>20</v>
      </c>
      <c r="K425" s="39">
        <v>4</v>
      </c>
      <c r="L425" s="137" t="s">
        <v>440</v>
      </c>
      <c r="M425" s="97" t="s">
        <v>301</v>
      </c>
      <c r="N425" s="98">
        <v>9</v>
      </c>
      <c r="O425" s="97">
        <v>6</v>
      </c>
      <c r="P425" s="130">
        <v>13</v>
      </c>
      <c r="Q425" s="96">
        <v>0</v>
      </c>
      <c r="R425" s="96">
        <v>12</v>
      </c>
      <c r="S425" s="98">
        <v>0</v>
      </c>
      <c r="T425" s="138">
        <v>2</v>
      </c>
    </row>
    <row r="426" spans="1:20" x14ac:dyDescent="0.45">
      <c r="A426" s="99" t="s">
        <v>60</v>
      </c>
      <c r="B426" s="103" t="s">
        <v>210</v>
      </c>
      <c r="C426" s="103" t="s">
        <v>209</v>
      </c>
      <c r="D426" s="99" t="s">
        <v>192</v>
      </c>
      <c r="E426" s="39">
        <v>4</v>
      </c>
      <c r="F426" s="39">
        <v>3</v>
      </c>
      <c r="G426" s="39" t="s">
        <v>199</v>
      </c>
      <c r="H426" s="39">
        <v>2</v>
      </c>
      <c r="I426" s="39">
        <v>440</v>
      </c>
      <c r="J426" s="39">
        <v>20</v>
      </c>
      <c r="K426" s="39">
        <v>4</v>
      </c>
      <c r="L426" s="137" t="s">
        <v>441</v>
      </c>
      <c r="M426" s="97" t="s">
        <v>215</v>
      </c>
      <c r="N426" s="98">
        <v>9</v>
      </c>
      <c r="O426" s="97">
        <v>6</v>
      </c>
      <c r="P426" s="130">
        <v>13</v>
      </c>
      <c r="Q426" s="96">
        <v>0</v>
      </c>
      <c r="R426" s="96">
        <v>12</v>
      </c>
      <c r="S426" s="98">
        <v>0</v>
      </c>
      <c r="T426" s="138">
        <v>2</v>
      </c>
    </row>
    <row r="427" spans="1:20" x14ac:dyDescent="0.45">
      <c r="A427" s="99" t="s">
        <v>60</v>
      </c>
      <c r="B427" s="103" t="s">
        <v>210</v>
      </c>
      <c r="C427" s="103" t="s">
        <v>198</v>
      </c>
      <c r="D427" s="99" t="s">
        <v>192</v>
      </c>
      <c r="E427" s="39">
        <v>4</v>
      </c>
      <c r="F427" s="39">
        <v>3</v>
      </c>
      <c r="G427" s="39" t="s">
        <v>199</v>
      </c>
      <c r="H427" s="39">
        <v>2</v>
      </c>
      <c r="I427" s="39">
        <v>900</v>
      </c>
      <c r="J427" s="39">
        <v>20</v>
      </c>
      <c r="K427" s="39">
        <v>4</v>
      </c>
      <c r="L427" s="137" t="s">
        <v>441</v>
      </c>
      <c r="M427" s="97" t="s">
        <v>295</v>
      </c>
      <c r="N427" s="98">
        <v>9</v>
      </c>
      <c r="O427" s="97">
        <v>6</v>
      </c>
      <c r="P427" s="130">
        <v>13</v>
      </c>
      <c r="Q427" s="96">
        <v>0</v>
      </c>
      <c r="R427" s="96">
        <v>12</v>
      </c>
      <c r="S427" s="98">
        <v>0</v>
      </c>
      <c r="T427" s="138">
        <v>2</v>
      </c>
    </row>
    <row r="428" spans="1:20" x14ac:dyDescent="0.45">
      <c r="A428" s="99" t="s">
        <v>60</v>
      </c>
      <c r="B428" s="103" t="s">
        <v>200</v>
      </c>
      <c r="C428" s="103" t="s">
        <v>191</v>
      </c>
      <c r="D428" s="99" t="s">
        <v>192</v>
      </c>
      <c r="E428" s="39">
        <v>4</v>
      </c>
      <c r="F428" s="39">
        <v>2</v>
      </c>
      <c r="G428" s="39" t="s">
        <v>199</v>
      </c>
      <c r="H428" s="39">
        <v>2</v>
      </c>
      <c r="I428" s="39">
        <v>110</v>
      </c>
      <c r="J428" s="39">
        <v>30</v>
      </c>
      <c r="K428" s="39">
        <v>6</v>
      </c>
      <c r="L428" s="137" t="s">
        <v>442</v>
      </c>
      <c r="M428" s="97" t="s">
        <v>215</v>
      </c>
      <c r="N428" s="98">
        <v>9</v>
      </c>
      <c r="O428" s="97">
        <v>3</v>
      </c>
      <c r="P428" s="130">
        <v>13</v>
      </c>
      <c r="Q428" s="96">
        <v>0</v>
      </c>
      <c r="R428" s="96">
        <v>12</v>
      </c>
      <c r="S428" s="98">
        <v>0</v>
      </c>
      <c r="T428" s="138">
        <v>3</v>
      </c>
    </row>
    <row r="429" spans="1:20" x14ac:dyDescent="0.45">
      <c r="A429" s="99" t="s">
        <v>60</v>
      </c>
      <c r="B429" s="103" t="s">
        <v>200</v>
      </c>
      <c r="C429" s="103" t="s">
        <v>201</v>
      </c>
      <c r="D429" s="99" t="s">
        <v>192</v>
      </c>
      <c r="E429" s="39">
        <v>4</v>
      </c>
      <c r="F429" s="39">
        <v>2</v>
      </c>
      <c r="G429" s="39" t="s">
        <v>199</v>
      </c>
      <c r="H429" s="39">
        <v>2</v>
      </c>
      <c r="I429" s="39">
        <v>120</v>
      </c>
      <c r="J429" s="39">
        <v>30</v>
      </c>
      <c r="K429" s="39">
        <v>6</v>
      </c>
      <c r="L429" s="137" t="s">
        <v>442</v>
      </c>
      <c r="M429" s="97" t="s">
        <v>295</v>
      </c>
      <c r="N429" s="98">
        <v>9</v>
      </c>
      <c r="O429" s="97">
        <v>3</v>
      </c>
      <c r="P429" s="130">
        <v>13</v>
      </c>
      <c r="Q429" s="96">
        <v>0</v>
      </c>
      <c r="R429" s="96">
        <v>12</v>
      </c>
      <c r="S429" s="98">
        <v>0</v>
      </c>
      <c r="T429" s="138">
        <v>3</v>
      </c>
    </row>
    <row r="430" spans="1:20" x14ac:dyDescent="0.45">
      <c r="A430" s="99" t="s">
        <v>60</v>
      </c>
      <c r="B430" s="103" t="s">
        <v>200</v>
      </c>
      <c r="C430" s="103" t="s">
        <v>202</v>
      </c>
      <c r="D430" s="99" t="s">
        <v>192</v>
      </c>
      <c r="E430" s="39">
        <v>4</v>
      </c>
      <c r="F430" s="39">
        <v>2</v>
      </c>
      <c r="G430" s="39" t="s">
        <v>199</v>
      </c>
      <c r="H430" s="39">
        <v>2</v>
      </c>
      <c r="I430" s="39">
        <v>300</v>
      </c>
      <c r="J430" s="39">
        <v>30</v>
      </c>
      <c r="K430" s="39">
        <v>6</v>
      </c>
      <c r="L430" s="137" t="s">
        <v>442</v>
      </c>
      <c r="M430" s="97" t="s">
        <v>296</v>
      </c>
      <c r="N430" s="98">
        <v>9</v>
      </c>
      <c r="O430" s="97">
        <v>3</v>
      </c>
      <c r="P430" s="130">
        <v>13</v>
      </c>
      <c r="Q430" s="96">
        <v>0</v>
      </c>
      <c r="R430" s="96">
        <v>12</v>
      </c>
      <c r="S430" s="98">
        <v>0</v>
      </c>
      <c r="T430" s="138">
        <v>3</v>
      </c>
    </row>
    <row r="431" spans="1:20" x14ac:dyDescent="0.45">
      <c r="A431" s="99" t="s">
        <v>60</v>
      </c>
      <c r="B431" s="103" t="s">
        <v>200</v>
      </c>
      <c r="C431" s="103" t="s">
        <v>197</v>
      </c>
      <c r="D431" s="99" t="s">
        <v>192</v>
      </c>
      <c r="E431" s="39">
        <v>4</v>
      </c>
      <c r="F431" s="39">
        <v>2</v>
      </c>
      <c r="G431" s="39" t="s">
        <v>199</v>
      </c>
      <c r="H431" s="39">
        <v>2</v>
      </c>
      <c r="I431" s="39">
        <v>500</v>
      </c>
      <c r="J431" s="39">
        <v>30</v>
      </c>
      <c r="K431" s="39">
        <v>6</v>
      </c>
      <c r="L431" s="137" t="s">
        <v>442</v>
      </c>
      <c r="M431" s="97" t="s">
        <v>297</v>
      </c>
      <c r="N431" s="98">
        <v>9</v>
      </c>
      <c r="O431" s="97">
        <v>3</v>
      </c>
      <c r="P431" s="130">
        <v>13</v>
      </c>
      <c r="Q431" s="96">
        <v>0</v>
      </c>
      <c r="R431" s="96">
        <v>12</v>
      </c>
      <c r="S431" s="98">
        <v>0</v>
      </c>
      <c r="T431" s="138">
        <v>3</v>
      </c>
    </row>
    <row r="432" spans="1:20" x14ac:dyDescent="0.45">
      <c r="A432" s="99" t="s">
        <v>60</v>
      </c>
      <c r="B432" s="103" t="s">
        <v>200</v>
      </c>
      <c r="C432" s="103" t="s">
        <v>203</v>
      </c>
      <c r="D432" s="99" t="s">
        <v>192</v>
      </c>
      <c r="E432" s="39">
        <v>4</v>
      </c>
      <c r="F432" s="39">
        <v>2</v>
      </c>
      <c r="G432" s="39" t="s">
        <v>199</v>
      </c>
      <c r="H432" s="39">
        <v>2</v>
      </c>
      <c r="I432" s="39">
        <v>220</v>
      </c>
      <c r="J432" s="39">
        <v>30</v>
      </c>
      <c r="K432" s="39">
        <v>6</v>
      </c>
      <c r="L432" s="137" t="s">
        <v>442</v>
      </c>
      <c r="M432" s="97" t="s">
        <v>301</v>
      </c>
      <c r="N432" s="98">
        <v>9</v>
      </c>
      <c r="O432" s="97">
        <v>3</v>
      </c>
      <c r="P432" s="130">
        <v>13</v>
      </c>
      <c r="Q432" s="96">
        <v>0</v>
      </c>
      <c r="R432" s="96">
        <v>12</v>
      </c>
      <c r="S432" s="98">
        <v>0</v>
      </c>
      <c r="T432" s="138">
        <v>3</v>
      </c>
    </row>
    <row r="433" spans="1:20" x14ac:dyDescent="0.45">
      <c r="A433" s="99" t="s">
        <v>60</v>
      </c>
      <c r="B433" s="103" t="s">
        <v>200</v>
      </c>
      <c r="C433" s="103" t="s">
        <v>204</v>
      </c>
      <c r="D433" s="99" t="s">
        <v>192</v>
      </c>
      <c r="E433" s="39">
        <v>4</v>
      </c>
      <c r="F433" s="39">
        <v>2</v>
      </c>
      <c r="G433" s="39" t="s">
        <v>199</v>
      </c>
      <c r="H433" s="39">
        <v>2</v>
      </c>
      <c r="I433" s="39">
        <v>310</v>
      </c>
      <c r="J433" s="39">
        <v>30</v>
      </c>
      <c r="K433" s="39">
        <v>6</v>
      </c>
      <c r="L433" s="137" t="s">
        <v>443</v>
      </c>
      <c r="M433" s="97" t="s">
        <v>215</v>
      </c>
      <c r="N433" s="98">
        <v>9</v>
      </c>
      <c r="O433" s="97">
        <v>3</v>
      </c>
      <c r="P433" s="130">
        <v>13</v>
      </c>
      <c r="Q433" s="96">
        <v>0</v>
      </c>
      <c r="R433" s="96">
        <v>12</v>
      </c>
      <c r="S433" s="98">
        <v>0</v>
      </c>
      <c r="T433" s="138">
        <v>3</v>
      </c>
    </row>
    <row r="434" spans="1:20" x14ac:dyDescent="0.45">
      <c r="A434" s="99" t="s">
        <v>60</v>
      </c>
      <c r="B434" s="103" t="s">
        <v>200</v>
      </c>
      <c r="C434" s="103" t="s">
        <v>205</v>
      </c>
      <c r="D434" s="99" t="s">
        <v>192</v>
      </c>
      <c r="E434" s="39">
        <v>4</v>
      </c>
      <c r="F434" s="39">
        <v>2</v>
      </c>
      <c r="G434" s="39" t="s">
        <v>199</v>
      </c>
      <c r="H434" s="39">
        <v>2</v>
      </c>
      <c r="I434" s="39">
        <v>400</v>
      </c>
      <c r="J434" s="39">
        <v>30</v>
      </c>
      <c r="K434" s="39">
        <v>6</v>
      </c>
      <c r="L434" s="137" t="s">
        <v>443</v>
      </c>
      <c r="M434" s="97" t="s">
        <v>295</v>
      </c>
      <c r="N434" s="98">
        <v>9</v>
      </c>
      <c r="O434" s="97">
        <v>3</v>
      </c>
      <c r="P434" s="130">
        <v>13</v>
      </c>
      <c r="Q434" s="96">
        <v>0</v>
      </c>
      <c r="R434" s="96">
        <v>12</v>
      </c>
      <c r="S434" s="98">
        <v>0</v>
      </c>
      <c r="T434" s="138">
        <v>3</v>
      </c>
    </row>
    <row r="435" spans="1:20" x14ac:dyDescent="0.45">
      <c r="A435" s="99" t="s">
        <v>60</v>
      </c>
      <c r="B435" s="103" t="s">
        <v>200</v>
      </c>
      <c r="C435" s="103" t="s">
        <v>206</v>
      </c>
      <c r="D435" s="99" t="s">
        <v>192</v>
      </c>
      <c r="E435" s="39">
        <v>4</v>
      </c>
      <c r="F435" s="39">
        <v>2</v>
      </c>
      <c r="G435" s="39" t="s">
        <v>199</v>
      </c>
      <c r="H435" s="39">
        <v>2</v>
      </c>
      <c r="I435" s="39">
        <v>410</v>
      </c>
      <c r="J435" s="39">
        <v>30</v>
      </c>
      <c r="K435" s="39">
        <v>6</v>
      </c>
      <c r="L435" s="137" t="s">
        <v>443</v>
      </c>
      <c r="M435" s="97" t="s">
        <v>296</v>
      </c>
      <c r="N435" s="98">
        <v>9</v>
      </c>
      <c r="O435" s="97">
        <v>3</v>
      </c>
      <c r="P435" s="130">
        <v>13</v>
      </c>
      <c r="Q435" s="96">
        <v>0</v>
      </c>
      <c r="R435" s="96">
        <v>12</v>
      </c>
      <c r="S435" s="98">
        <v>0</v>
      </c>
      <c r="T435" s="138">
        <v>3</v>
      </c>
    </row>
    <row r="436" spans="1:20" x14ac:dyDescent="0.45">
      <c r="A436" s="99" t="s">
        <v>60</v>
      </c>
      <c r="B436" s="103" t="s">
        <v>200</v>
      </c>
      <c r="C436" s="103" t="s">
        <v>207</v>
      </c>
      <c r="D436" s="99" t="s">
        <v>192</v>
      </c>
      <c r="E436" s="39">
        <v>4</v>
      </c>
      <c r="F436" s="39">
        <v>2</v>
      </c>
      <c r="G436" s="39" t="s">
        <v>199</v>
      </c>
      <c r="H436" s="39">
        <v>2</v>
      </c>
      <c r="I436" s="39">
        <v>420</v>
      </c>
      <c r="J436" s="39">
        <v>30</v>
      </c>
      <c r="K436" s="39">
        <v>6</v>
      </c>
      <c r="L436" s="137" t="s">
        <v>443</v>
      </c>
      <c r="M436" s="97" t="s">
        <v>297</v>
      </c>
      <c r="N436" s="98">
        <v>9</v>
      </c>
      <c r="O436" s="97">
        <v>3</v>
      </c>
      <c r="P436" s="130">
        <v>13</v>
      </c>
      <c r="Q436" s="96">
        <v>0</v>
      </c>
      <c r="R436" s="96">
        <v>12</v>
      </c>
      <c r="S436" s="98">
        <v>0</v>
      </c>
      <c r="T436" s="138">
        <v>3</v>
      </c>
    </row>
    <row r="437" spans="1:20" x14ac:dyDescent="0.45">
      <c r="A437" s="99" t="s">
        <v>60</v>
      </c>
      <c r="B437" s="103" t="s">
        <v>200</v>
      </c>
      <c r="C437" s="103" t="s">
        <v>208</v>
      </c>
      <c r="D437" s="99" t="s">
        <v>192</v>
      </c>
      <c r="E437" s="39">
        <v>4</v>
      </c>
      <c r="F437" s="39">
        <v>2</v>
      </c>
      <c r="G437" s="39" t="s">
        <v>199</v>
      </c>
      <c r="H437" s="39">
        <v>2</v>
      </c>
      <c r="I437" s="39">
        <v>430</v>
      </c>
      <c r="J437" s="39">
        <v>30</v>
      </c>
      <c r="K437" s="39">
        <v>6</v>
      </c>
      <c r="L437" s="137" t="s">
        <v>443</v>
      </c>
      <c r="M437" s="97" t="s">
        <v>301</v>
      </c>
      <c r="N437" s="98">
        <v>9</v>
      </c>
      <c r="O437" s="97">
        <v>3</v>
      </c>
      <c r="P437" s="130">
        <v>13</v>
      </c>
      <c r="Q437" s="96">
        <v>0</v>
      </c>
      <c r="R437" s="96">
        <v>12</v>
      </c>
      <c r="S437" s="98">
        <v>0</v>
      </c>
      <c r="T437" s="138">
        <v>3</v>
      </c>
    </row>
    <row r="438" spans="1:20" x14ac:dyDescent="0.45">
      <c r="A438" s="99" t="s">
        <v>60</v>
      </c>
      <c r="B438" s="103" t="s">
        <v>200</v>
      </c>
      <c r="C438" s="103" t="s">
        <v>209</v>
      </c>
      <c r="D438" s="99" t="s">
        <v>192</v>
      </c>
      <c r="E438" s="39">
        <v>4</v>
      </c>
      <c r="F438" s="39">
        <v>2</v>
      </c>
      <c r="G438" s="39" t="s">
        <v>199</v>
      </c>
      <c r="H438" s="39">
        <v>2</v>
      </c>
      <c r="I438" s="39">
        <v>440</v>
      </c>
      <c r="J438" s="39">
        <v>30</v>
      </c>
      <c r="K438" s="39">
        <v>6</v>
      </c>
      <c r="L438" s="137" t="s">
        <v>444</v>
      </c>
      <c r="M438" s="97" t="s">
        <v>215</v>
      </c>
      <c r="N438" s="98">
        <v>9</v>
      </c>
      <c r="O438" s="97">
        <v>3</v>
      </c>
      <c r="P438" s="130">
        <v>13</v>
      </c>
      <c r="Q438" s="96">
        <v>0</v>
      </c>
      <c r="R438" s="96">
        <v>12</v>
      </c>
      <c r="S438" s="98">
        <v>0</v>
      </c>
      <c r="T438" s="138">
        <v>3</v>
      </c>
    </row>
    <row r="439" spans="1:20" x14ac:dyDescent="0.45">
      <c r="A439" s="99" t="s">
        <v>60</v>
      </c>
      <c r="B439" s="103" t="s">
        <v>200</v>
      </c>
      <c r="C439" s="103" t="s">
        <v>198</v>
      </c>
      <c r="D439" s="99" t="s">
        <v>192</v>
      </c>
      <c r="E439" s="39">
        <v>4</v>
      </c>
      <c r="F439" s="39">
        <v>2</v>
      </c>
      <c r="G439" s="39" t="s">
        <v>199</v>
      </c>
      <c r="H439" s="39">
        <v>2</v>
      </c>
      <c r="I439" s="39">
        <v>900</v>
      </c>
      <c r="J439" s="39">
        <v>30</v>
      </c>
      <c r="K439" s="39">
        <v>6</v>
      </c>
      <c r="L439" s="137" t="s">
        <v>444</v>
      </c>
      <c r="M439" s="97" t="s">
        <v>295</v>
      </c>
      <c r="N439" s="98">
        <v>9</v>
      </c>
      <c r="O439" s="97">
        <v>3</v>
      </c>
      <c r="P439" s="130">
        <v>13</v>
      </c>
      <c r="Q439" s="96">
        <v>0</v>
      </c>
      <c r="R439" s="96">
        <v>12</v>
      </c>
      <c r="S439" s="98">
        <v>0</v>
      </c>
      <c r="T439" s="138">
        <v>3</v>
      </c>
    </row>
    <row r="440" spans="1:20" x14ac:dyDescent="0.45">
      <c r="A440" s="99" t="s">
        <v>60</v>
      </c>
      <c r="B440" s="103" t="s">
        <v>214</v>
      </c>
      <c r="C440" s="103" t="s">
        <v>191</v>
      </c>
      <c r="D440" s="99" t="s">
        <v>192</v>
      </c>
      <c r="E440" s="39">
        <v>4</v>
      </c>
      <c r="F440" s="39">
        <v>4</v>
      </c>
      <c r="G440" s="39" t="s">
        <v>199</v>
      </c>
      <c r="H440" s="39">
        <v>2</v>
      </c>
      <c r="I440" s="39">
        <v>110</v>
      </c>
      <c r="J440" s="39">
        <v>46</v>
      </c>
      <c r="K440" s="39">
        <v>4</v>
      </c>
      <c r="L440" s="137" t="s">
        <v>445</v>
      </c>
      <c r="M440" s="97" t="s">
        <v>215</v>
      </c>
      <c r="N440" s="98">
        <v>9</v>
      </c>
      <c r="O440" s="97">
        <v>3</v>
      </c>
      <c r="P440" s="130">
        <v>13</v>
      </c>
      <c r="Q440" s="96">
        <v>0</v>
      </c>
      <c r="R440" s="96">
        <v>12</v>
      </c>
      <c r="S440" s="98">
        <v>0</v>
      </c>
      <c r="T440" s="138">
        <v>4</v>
      </c>
    </row>
    <row r="441" spans="1:20" x14ac:dyDescent="0.45">
      <c r="A441" s="99" t="s">
        <v>60</v>
      </c>
      <c r="B441" s="103" t="s">
        <v>214</v>
      </c>
      <c r="C441" s="103" t="s">
        <v>201</v>
      </c>
      <c r="D441" s="99" t="s">
        <v>192</v>
      </c>
      <c r="E441" s="39">
        <v>4</v>
      </c>
      <c r="F441" s="39">
        <v>4</v>
      </c>
      <c r="G441" s="39" t="s">
        <v>199</v>
      </c>
      <c r="H441" s="39">
        <v>2</v>
      </c>
      <c r="I441" s="39">
        <v>120</v>
      </c>
      <c r="J441" s="39">
        <v>46</v>
      </c>
      <c r="K441" s="39">
        <v>4</v>
      </c>
      <c r="L441" s="137" t="s">
        <v>445</v>
      </c>
      <c r="M441" s="97" t="s">
        <v>295</v>
      </c>
      <c r="N441" s="98">
        <v>9</v>
      </c>
      <c r="O441" s="97">
        <v>3</v>
      </c>
      <c r="P441" s="130">
        <v>13</v>
      </c>
      <c r="Q441" s="96">
        <v>0</v>
      </c>
      <c r="R441" s="96">
        <v>12</v>
      </c>
      <c r="S441" s="98">
        <v>0</v>
      </c>
      <c r="T441" s="138">
        <v>4</v>
      </c>
    </row>
    <row r="442" spans="1:20" x14ac:dyDescent="0.45">
      <c r="A442" s="99" t="s">
        <v>60</v>
      </c>
      <c r="B442" s="103" t="s">
        <v>214</v>
      </c>
      <c r="C442" s="103" t="s">
        <v>202</v>
      </c>
      <c r="D442" s="99" t="s">
        <v>192</v>
      </c>
      <c r="E442" s="39">
        <v>4</v>
      </c>
      <c r="F442" s="39">
        <v>4</v>
      </c>
      <c r="G442" s="39" t="s">
        <v>199</v>
      </c>
      <c r="H442" s="39">
        <v>2</v>
      </c>
      <c r="I442" s="39">
        <v>300</v>
      </c>
      <c r="J442" s="39">
        <v>46</v>
      </c>
      <c r="K442" s="39">
        <v>4</v>
      </c>
      <c r="L442" s="137" t="s">
        <v>445</v>
      </c>
      <c r="M442" s="97" t="s">
        <v>296</v>
      </c>
      <c r="N442" s="98">
        <v>9</v>
      </c>
      <c r="O442" s="97">
        <v>3</v>
      </c>
      <c r="P442" s="130">
        <v>13</v>
      </c>
      <c r="Q442" s="96">
        <v>0</v>
      </c>
      <c r="R442" s="96">
        <v>12</v>
      </c>
      <c r="S442" s="98">
        <v>0</v>
      </c>
      <c r="T442" s="138">
        <v>4</v>
      </c>
    </row>
    <row r="443" spans="1:20" x14ac:dyDescent="0.45">
      <c r="A443" s="99" t="s">
        <v>60</v>
      </c>
      <c r="B443" s="103" t="s">
        <v>214</v>
      </c>
      <c r="C443" s="103" t="s">
        <v>197</v>
      </c>
      <c r="D443" s="99" t="s">
        <v>192</v>
      </c>
      <c r="E443" s="39">
        <v>4</v>
      </c>
      <c r="F443" s="39">
        <v>4</v>
      </c>
      <c r="G443" s="39" t="s">
        <v>199</v>
      </c>
      <c r="H443" s="39">
        <v>2</v>
      </c>
      <c r="I443" s="39">
        <v>500</v>
      </c>
      <c r="J443" s="39">
        <v>46</v>
      </c>
      <c r="K443" s="39">
        <v>4</v>
      </c>
      <c r="L443" s="137" t="s">
        <v>445</v>
      </c>
      <c r="M443" s="97" t="s">
        <v>297</v>
      </c>
      <c r="N443" s="98">
        <v>9</v>
      </c>
      <c r="O443" s="97">
        <v>3</v>
      </c>
      <c r="P443" s="130">
        <v>13</v>
      </c>
      <c r="Q443" s="96">
        <v>0</v>
      </c>
      <c r="R443" s="96">
        <v>12</v>
      </c>
      <c r="S443" s="98">
        <v>0</v>
      </c>
      <c r="T443" s="138">
        <v>4</v>
      </c>
    </row>
    <row r="444" spans="1:20" x14ac:dyDescent="0.45">
      <c r="A444" s="99" t="s">
        <v>60</v>
      </c>
      <c r="B444" s="103" t="s">
        <v>214</v>
      </c>
      <c r="C444" s="103" t="s">
        <v>203</v>
      </c>
      <c r="D444" s="99" t="s">
        <v>192</v>
      </c>
      <c r="E444" s="39">
        <v>4</v>
      </c>
      <c r="F444" s="39">
        <v>4</v>
      </c>
      <c r="G444" s="39" t="s">
        <v>199</v>
      </c>
      <c r="H444" s="39">
        <v>2</v>
      </c>
      <c r="I444" s="39">
        <v>220</v>
      </c>
      <c r="J444" s="39">
        <v>46</v>
      </c>
      <c r="K444" s="39">
        <v>4</v>
      </c>
      <c r="L444" s="137" t="s">
        <v>445</v>
      </c>
      <c r="M444" s="97" t="s">
        <v>301</v>
      </c>
      <c r="N444" s="98">
        <v>9</v>
      </c>
      <c r="O444" s="97">
        <v>3</v>
      </c>
      <c r="P444" s="130">
        <v>13</v>
      </c>
      <c r="Q444" s="96">
        <v>0</v>
      </c>
      <c r="R444" s="96">
        <v>12</v>
      </c>
      <c r="S444" s="98">
        <v>0</v>
      </c>
      <c r="T444" s="138">
        <v>4</v>
      </c>
    </row>
    <row r="445" spans="1:20" x14ac:dyDescent="0.45">
      <c r="A445" s="99" t="s">
        <v>60</v>
      </c>
      <c r="B445" s="103" t="s">
        <v>214</v>
      </c>
      <c r="C445" s="103" t="s">
        <v>204</v>
      </c>
      <c r="D445" s="99" t="s">
        <v>192</v>
      </c>
      <c r="E445" s="39">
        <v>4</v>
      </c>
      <c r="F445" s="39">
        <v>4</v>
      </c>
      <c r="G445" s="39" t="s">
        <v>199</v>
      </c>
      <c r="H445" s="39">
        <v>2</v>
      </c>
      <c r="I445" s="39">
        <v>310</v>
      </c>
      <c r="J445" s="39">
        <v>46</v>
      </c>
      <c r="K445" s="39">
        <v>4</v>
      </c>
      <c r="L445" s="137" t="s">
        <v>446</v>
      </c>
      <c r="M445" s="97" t="s">
        <v>215</v>
      </c>
      <c r="N445" s="98">
        <v>9</v>
      </c>
      <c r="O445" s="97">
        <v>3</v>
      </c>
      <c r="P445" s="130">
        <v>13</v>
      </c>
      <c r="Q445" s="96">
        <v>0</v>
      </c>
      <c r="R445" s="96">
        <v>12</v>
      </c>
      <c r="S445" s="98">
        <v>0</v>
      </c>
      <c r="T445" s="138">
        <v>4</v>
      </c>
    </row>
    <row r="446" spans="1:20" x14ac:dyDescent="0.45">
      <c r="A446" s="99" t="s">
        <v>60</v>
      </c>
      <c r="B446" s="103" t="s">
        <v>214</v>
      </c>
      <c r="C446" s="103" t="s">
        <v>205</v>
      </c>
      <c r="D446" s="99" t="s">
        <v>192</v>
      </c>
      <c r="E446" s="39">
        <v>4</v>
      </c>
      <c r="F446" s="39">
        <v>4</v>
      </c>
      <c r="G446" s="39" t="s">
        <v>199</v>
      </c>
      <c r="H446" s="39">
        <v>2</v>
      </c>
      <c r="I446" s="39">
        <v>400</v>
      </c>
      <c r="J446" s="39">
        <v>46</v>
      </c>
      <c r="K446" s="39">
        <v>4</v>
      </c>
      <c r="L446" s="137" t="s">
        <v>446</v>
      </c>
      <c r="M446" s="97" t="s">
        <v>295</v>
      </c>
      <c r="N446" s="98">
        <v>9</v>
      </c>
      <c r="O446" s="97">
        <v>3</v>
      </c>
      <c r="P446" s="130">
        <v>13</v>
      </c>
      <c r="Q446" s="96">
        <v>0</v>
      </c>
      <c r="R446" s="96">
        <v>12</v>
      </c>
      <c r="S446" s="98">
        <v>0</v>
      </c>
      <c r="T446" s="138">
        <v>4</v>
      </c>
    </row>
    <row r="447" spans="1:20" x14ac:dyDescent="0.45">
      <c r="A447" s="99" t="s">
        <v>60</v>
      </c>
      <c r="B447" s="103" t="s">
        <v>214</v>
      </c>
      <c r="C447" s="103" t="s">
        <v>206</v>
      </c>
      <c r="D447" s="99" t="s">
        <v>192</v>
      </c>
      <c r="E447" s="39">
        <v>4</v>
      </c>
      <c r="F447" s="39">
        <v>4</v>
      </c>
      <c r="G447" s="39" t="s">
        <v>199</v>
      </c>
      <c r="H447" s="39">
        <v>2</v>
      </c>
      <c r="I447" s="39">
        <v>410</v>
      </c>
      <c r="J447" s="39">
        <v>46</v>
      </c>
      <c r="K447" s="39">
        <v>4</v>
      </c>
      <c r="L447" s="137" t="s">
        <v>446</v>
      </c>
      <c r="M447" s="97" t="s">
        <v>296</v>
      </c>
      <c r="N447" s="98">
        <v>9</v>
      </c>
      <c r="O447" s="97">
        <v>3</v>
      </c>
      <c r="P447" s="130">
        <v>13</v>
      </c>
      <c r="Q447" s="96">
        <v>0</v>
      </c>
      <c r="R447" s="96">
        <v>12</v>
      </c>
      <c r="S447" s="98">
        <v>0</v>
      </c>
      <c r="T447" s="138">
        <v>4</v>
      </c>
    </row>
    <row r="448" spans="1:20" x14ac:dyDescent="0.45">
      <c r="A448" s="99" t="s">
        <v>60</v>
      </c>
      <c r="B448" s="103" t="s">
        <v>214</v>
      </c>
      <c r="C448" s="103" t="s">
        <v>207</v>
      </c>
      <c r="D448" s="99" t="s">
        <v>192</v>
      </c>
      <c r="E448" s="39">
        <v>4</v>
      </c>
      <c r="F448" s="39">
        <v>4</v>
      </c>
      <c r="G448" s="39" t="s">
        <v>199</v>
      </c>
      <c r="H448" s="39">
        <v>2</v>
      </c>
      <c r="I448" s="39">
        <v>420</v>
      </c>
      <c r="J448" s="39">
        <v>46</v>
      </c>
      <c r="K448" s="39">
        <v>4</v>
      </c>
      <c r="L448" s="137" t="s">
        <v>446</v>
      </c>
      <c r="M448" s="97" t="s">
        <v>297</v>
      </c>
      <c r="N448" s="98">
        <v>9</v>
      </c>
      <c r="O448" s="97">
        <v>3</v>
      </c>
      <c r="P448" s="130">
        <v>13</v>
      </c>
      <c r="Q448" s="96">
        <v>0</v>
      </c>
      <c r="R448" s="96">
        <v>12</v>
      </c>
      <c r="S448" s="98">
        <v>0</v>
      </c>
      <c r="T448" s="138">
        <v>4</v>
      </c>
    </row>
    <row r="449" spans="1:45" x14ac:dyDescent="0.45">
      <c r="A449" s="99" t="s">
        <v>60</v>
      </c>
      <c r="B449" s="103" t="s">
        <v>214</v>
      </c>
      <c r="C449" s="103" t="s">
        <v>208</v>
      </c>
      <c r="D449" s="99" t="s">
        <v>192</v>
      </c>
      <c r="E449" s="39">
        <v>4</v>
      </c>
      <c r="F449" s="39">
        <v>4</v>
      </c>
      <c r="G449" s="39" t="s">
        <v>199</v>
      </c>
      <c r="H449" s="39">
        <v>2</v>
      </c>
      <c r="I449" s="39">
        <v>430</v>
      </c>
      <c r="J449" s="39">
        <v>46</v>
      </c>
      <c r="K449" s="39">
        <v>4</v>
      </c>
      <c r="L449" s="137" t="s">
        <v>446</v>
      </c>
      <c r="M449" s="97" t="s">
        <v>301</v>
      </c>
      <c r="N449" s="98">
        <v>9</v>
      </c>
      <c r="O449" s="97">
        <v>3</v>
      </c>
      <c r="P449" s="130">
        <v>13</v>
      </c>
      <c r="Q449" s="96">
        <v>0</v>
      </c>
      <c r="R449" s="96">
        <v>12</v>
      </c>
      <c r="S449" s="98">
        <v>0</v>
      </c>
      <c r="T449" s="138">
        <v>4</v>
      </c>
    </row>
    <row r="450" spans="1:45" x14ac:dyDescent="0.45">
      <c r="A450" s="99" t="s">
        <v>60</v>
      </c>
      <c r="B450" s="103" t="s">
        <v>214</v>
      </c>
      <c r="C450" s="103" t="s">
        <v>209</v>
      </c>
      <c r="D450" s="99" t="s">
        <v>192</v>
      </c>
      <c r="E450" s="39">
        <v>4</v>
      </c>
      <c r="F450" s="39">
        <v>4</v>
      </c>
      <c r="G450" s="39" t="s">
        <v>199</v>
      </c>
      <c r="H450" s="39">
        <v>2</v>
      </c>
      <c r="I450" s="39">
        <v>440</v>
      </c>
      <c r="J450" s="39">
        <v>46</v>
      </c>
      <c r="K450" s="39">
        <v>4</v>
      </c>
      <c r="L450" s="137" t="s">
        <v>447</v>
      </c>
      <c r="M450" s="97" t="s">
        <v>215</v>
      </c>
      <c r="N450" s="98">
        <v>9</v>
      </c>
      <c r="O450" s="97">
        <v>3</v>
      </c>
      <c r="P450" s="130">
        <v>13</v>
      </c>
      <c r="Q450" s="96">
        <v>0</v>
      </c>
      <c r="R450" s="96">
        <v>12</v>
      </c>
      <c r="S450" s="98">
        <v>0</v>
      </c>
      <c r="T450" s="138">
        <v>4</v>
      </c>
    </row>
    <row r="451" spans="1:45" x14ac:dyDescent="0.45">
      <c r="A451" s="99" t="s">
        <v>60</v>
      </c>
      <c r="B451" s="103" t="s">
        <v>214</v>
      </c>
      <c r="C451" s="103" t="s">
        <v>198</v>
      </c>
      <c r="D451" s="99" t="s">
        <v>192</v>
      </c>
      <c r="E451" s="39">
        <v>4</v>
      </c>
      <c r="F451" s="39">
        <v>4</v>
      </c>
      <c r="G451" s="39" t="s">
        <v>199</v>
      </c>
      <c r="H451" s="39">
        <v>2</v>
      </c>
      <c r="I451" s="39">
        <v>900</v>
      </c>
      <c r="J451" s="39">
        <v>46</v>
      </c>
      <c r="K451" s="39">
        <v>4</v>
      </c>
      <c r="L451" s="137" t="s">
        <v>447</v>
      </c>
      <c r="M451" s="97" t="s">
        <v>295</v>
      </c>
      <c r="N451" s="98">
        <v>9</v>
      </c>
      <c r="O451" s="97">
        <v>3</v>
      </c>
      <c r="P451" s="130">
        <v>13</v>
      </c>
      <c r="Q451" s="96">
        <v>0</v>
      </c>
      <c r="R451" s="96">
        <v>12</v>
      </c>
      <c r="S451" s="98">
        <v>0</v>
      </c>
      <c r="T451" s="138">
        <v>4</v>
      </c>
      <c r="AA451" s="61"/>
      <c r="AB451" s="61"/>
      <c r="AC451" s="61"/>
      <c r="AD451" s="61"/>
      <c r="AE451" s="61"/>
      <c r="AF451" s="61"/>
      <c r="AG451" s="61"/>
      <c r="AH451" s="61"/>
      <c r="AI451" s="61"/>
      <c r="AJ451" s="61"/>
      <c r="AK451" s="61"/>
      <c r="AL451" s="61"/>
      <c r="AM451" s="61"/>
      <c r="AN451" s="61"/>
      <c r="AO451" s="61"/>
      <c r="AP451" s="61"/>
      <c r="AQ451" s="61"/>
      <c r="AR451" s="61"/>
      <c r="AS451" s="61"/>
    </row>
    <row r="452" spans="1:45" s="61" customFormat="1" x14ac:dyDescent="0.45">
      <c r="A452" s="99" t="s">
        <v>60</v>
      </c>
      <c r="B452" s="103" t="s">
        <v>210</v>
      </c>
      <c r="C452" s="187" t="s">
        <v>198</v>
      </c>
      <c r="D452" s="99" t="s">
        <v>192</v>
      </c>
      <c r="E452" s="39">
        <v>4</v>
      </c>
      <c r="F452" s="39">
        <v>3</v>
      </c>
      <c r="G452" s="39" t="s">
        <v>199</v>
      </c>
      <c r="H452" s="39">
        <v>2</v>
      </c>
      <c r="I452" s="39">
        <v>900</v>
      </c>
      <c r="J452" s="39">
        <v>20</v>
      </c>
      <c r="K452" s="39">
        <v>4</v>
      </c>
      <c r="L452" s="137" t="s">
        <v>329</v>
      </c>
      <c r="M452" s="152" t="s">
        <v>215</v>
      </c>
      <c r="N452" s="152">
        <v>9</v>
      </c>
      <c r="O452" s="152">
        <v>6</v>
      </c>
      <c r="P452" s="152">
        <v>22</v>
      </c>
      <c r="Q452" s="152">
        <v>0</v>
      </c>
      <c r="R452" s="152">
        <v>0</v>
      </c>
      <c r="S452" s="152">
        <v>0</v>
      </c>
      <c r="T452" s="138">
        <v>0</v>
      </c>
    </row>
    <row r="453" spans="1:45" s="61" customFormat="1" x14ac:dyDescent="0.45">
      <c r="A453" s="99" t="s">
        <v>60</v>
      </c>
      <c r="B453" s="103" t="s">
        <v>200</v>
      </c>
      <c r="C453" s="187" t="s">
        <v>198</v>
      </c>
      <c r="D453" s="99" t="s">
        <v>192</v>
      </c>
      <c r="E453" s="39">
        <v>4</v>
      </c>
      <c r="F453" s="39">
        <v>2</v>
      </c>
      <c r="G453" s="39" t="s">
        <v>199</v>
      </c>
      <c r="H453" s="39">
        <v>2</v>
      </c>
      <c r="I453" s="39">
        <v>900</v>
      </c>
      <c r="J453" s="39">
        <v>30</v>
      </c>
      <c r="K453" s="39">
        <v>6</v>
      </c>
      <c r="L453" s="137" t="s">
        <v>329</v>
      </c>
      <c r="M453" s="152" t="s">
        <v>295</v>
      </c>
      <c r="N453" s="152">
        <v>9</v>
      </c>
      <c r="O453" s="152">
        <v>6</v>
      </c>
      <c r="P453" s="152">
        <v>22</v>
      </c>
      <c r="Q453" s="152">
        <v>0</v>
      </c>
      <c r="R453" s="152">
        <v>0</v>
      </c>
      <c r="S453" s="152">
        <v>0</v>
      </c>
      <c r="T453" s="138">
        <v>0</v>
      </c>
    </row>
    <row r="454" spans="1:45" s="61" customFormat="1" x14ac:dyDescent="0.45">
      <c r="A454" s="99" t="s">
        <v>60</v>
      </c>
      <c r="B454" s="103" t="s">
        <v>214</v>
      </c>
      <c r="C454" s="187" t="s">
        <v>198</v>
      </c>
      <c r="D454" s="99" t="s">
        <v>192</v>
      </c>
      <c r="E454" s="39">
        <v>4</v>
      </c>
      <c r="F454" s="39">
        <v>4</v>
      </c>
      <c r="G454" s="39" t="s">
        <v>199</v>
      </c>
      <c r="H454" s="39">
        <v>2</v>
      </c>
      <c r="I454" s="39">
        <v>900</v>
      </c>
      <c r="J454" s="39">
        <v>46</v>
      </c>
      <c r="K454" s="39">
        <v>4</v>
      </c>
      <c r="L454" s="137" t="s">
        <v>329</v>
      </c>
      <c r="M454" s="152" t="s">
        <v>296</v>
      </c>
      <c r="N454" s="152">
        <v>9</v>
      </c>
      <c r="O454" s="152">
        <v>6</v>
      </c>
      <c r="P454" s="152">
        <v>22</v>
      </c>
      <c r="Q454" s="152">
        <v>0</v>
      </c>
      <c r="R454" s="152">
        <v>0</v>
      </c>
      <c r="S454" s="152">
        <v>0</v>
      </c>
      <c r="T454" s="138">
        <v>0</v>
      </c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</row>
    <row r="455" spans="1:45" x14ac:dyDescent="0.45">
      <c r="A455" s="99" t="s">
        <v>60</v>
      </c>
      <c r="B455" s="103" t="s">
        <v>216</v>
      </c>
      <c r="C455" s="103" t="s">
        <v>128</v>
      </c>
      <c r="D455" s="99" t="s">
        <v>192</v>
      </c>
      <c r="E455" s="39">
        <v>4</v>
      </c>
      <c r="F455" s="39">
        <v>63</v>
      </c>
      <c r="G455" s="39" t="s">
        <v>215</v>
      </c>
      <c r="H455" s="39">
        <v>1</v>
      </c>
      <c r="I455" s="39">
        <v>153</v>
      </c>
      <c r="J455" s="39">
        <v>51</v>
      </c>
      <c r="K455" s="39">
        <v>9</v>
      </c>
      <c r="L455" s="137" t="s">
        <v>448</v>
      </c>
      <c r="M455" s="97" t="s">
        <v>215</v>
      </c>
      <c r="N455" s="98">
        <v>9</v>
      </c>
      <c r="O455" s="97">
        <v>3</v>
      </c>
      <c r="P455" s="130">
        <v>13</v>
      </c>
      <c r="Q455" s="96">
        <v>0</v>
      </c>
      <c r="R455" s="96">
        <v>0</v>
      </c>
      <c r="S455" s="98">
        <v>4</v>
      </c>
      <c r="T455" s="138">
        <v>5</v>
      </c>
    </row>
    <row r="456" spans="1:45" x14ac:dyDescent="0.45">
      <c r="A456" s="99" t="s">
        <v>60</v>
      </c>
      <c r="B456" s="103" t="s">
        <v>216</v>
      </c>
      <c r="C456" s="103" t="s">
        <v>131</v>
      </c>
      <c r="D456" s="99" t="s">
        <v>192</v>
      </c>
      <c r="E456" s="39">
        <v>4</v>
      </c>
      <c r="F456" s="39">
        <v>63</v>
      </c>
      <c r="G456" s="39" t="s">
        <v>215</v>
      </c>
      <c r="H456" s="39">
        <v>1</v>
      </c>
      <c r="I456" s="39">
        <v>330</v>
      </c>
      <c r="J456" s="39">
        <v>51</v>
      </c>
      <c r="K456" s="39">
        <v>9</v>
      </c>
      <c r="L456" s="137" t="s">
        <v>448</v>
      </c>
      <c r="M456" s="97" t="s">
        <v>295</v>
      </c>
      <c r="N456" s="98">
        <v>9</v>
      </c>
      <c r="O456" s="97">
        <v>3</v>
      </c>
      <c r="P456" s="130">
        <v>13</v>
      </c>
      <c r="Q456" s="96">
        <v>0</v>
      </c>
      <c r="R456" s="96">
        <v>0</v>
      </c>
      <c r="S456" s="98">
        <v>4</v>
      </c>
      <c r="T456" s="138">
        <v>5</v>
      </c>
    </row>
    <row r="457" spans="1:45" x14ac:dyDescent="0.45">
      <c r="A457" s="99" t="s">
        <v>60</v>
      </c>
      <c r="B457" s="103" t="s">
        <v>216</v>
      </c>
      <c r="C457" s="103" t="s">
        <v>132</v>
      </c>
      <c r="D457" s="99" t="s">
        <v>192</v>
      </c>
      <c r="E457" s="39">
        <v>4</v>
      </c>
      <c r="F457" s="39">
        <v>63</v>
      </c>
      <c r="G457" s="39" t="s">
        <v>215</v>
      </c>
      <c r="H457" s="39">
        <v>3</v>
      </c>
      <c r="I457" s="39">
        <v>153</v>
      </c>
      <c r="J457" s="39">
        <v>51</v>
      </c>
      <c r="K457" s="39">
        <v>9</v>
      </c>
      <c r="L457" s="137" t="s">
        <v>448</v>
      </c>
      <c r="M457" s="97" t="s">
        <v>296</v>
      </c>
      <c r="N457" s="98">
        <v>9</v>
      </c>
      <c r="O457" s="97">
        <v>3</v>
      </c>
      <c r="P457" s="130">
        <v>13</v>
      </c>
      <c r="Q457" s="96">
        <v>0</v>
      </c>
      <c r="R457" s="96">
        <v>0</v>
      </c>
      <c r="S457" s="98">
        <v>4</v>
      </c>
      <c r="T457" s="138">
        <v>5</v>
      </c>
    </row>
    <row r="458" spans="1:45" x14ac:dyDescent="0.45">
      <c r="A458" s="99" t="s">
        <v>60</v>
      </c>
      <c r="B458" s="103" t="s">
        <v>216</v>
      </c>
      <c r="C458" s="103" t="s">
        <v>134</v>
      </c>
      <c r="D458" s="99" t="s">
        <v>192</v>
      </c>
      <c r="E458" s="39">
        <v>4</v>
      </c>
      <c r="F458" s="39">
        <v>63</v>
      </c>
      <c r="G458" s="39" t="s">
        <v>215</v>
      </c>
      <c r="H458" s="39">
        <v>3</v>
      </c>
      <c r="I458" s="39">
        <v>250</v>
      </c>
      <c r="J458" s="39">
        <v>51</v>
      </c>
      <c r="K458" s="39">
        <v>9</v>
      </c>
      <c r="L458" s="137" t="s">
        <v>448</v>
      </c>
      <c r="M458" s="97" t="s">
        <v>297</v>
      </c>
      <c r="N458" s="98">
        <v>9</v>
      </c>
      <c r="O458" s="97">
        <v>3</v>
      </c>
      <c r="P458" s="130">
        <v>13</v>
      </c>
      <c r="Q458" s="96">
        <v>0</v>
      </c>
      <c r="R458" s="96">
        <v>0</v>
      </c>
      <c r="S458" s="98">
        <v>4</v>
      </c>
      <c r="T458" s="138">
        <v>5</v>
      </c>
    </row>
    <row r="459" spans="1:45" x14ac:dyDescent="0.45">
      <c r="A459" s="99" t="s">
        <v>60</v>
      </c>
      <c r="B459" s="103" t="s">
        <v>216</v>
      </c>
      <c r="C459" s="103" t="s">
        <v>246</v>
      </c>
      <c r="D459" s="99" t="s">
        <v>192</v>
      </c>
      <c r="E459" s="39">
        <v>4</v>
      </c>
      <c r="F459" s="39">
        <v>63</v>
      </c>
      <c r="G459" s="39" t="s">
        <v>215</v>
      </c>
      <c r="H459" s="39">
        <v>1</v>
      </c>
      <c r="I459" s="39">
        <v>150</v>
      </c>
      <c r="J459" s="39">
        <v>59</v>
      </c>
      <c r="K459" s="39">
        <v>9</v>
      </c>
      <c r="L459" s="137" t="s">
        <v>448</v>
      </c>
      <c r="M459" s="97" t="s">
        <v>301</v>
      </c>
      <c r="N459" s="98">
        <v>9</v>
      </c>
      <c r="O459" s="97">
        <v>3</v>
      </c>
      <c r="P459" s="130">
        <v>13</v>
      </c>
      <c r="Q459" s="96">
        <v>0</v>
      </c>
      <c r="R459" s="96">
        <v>0</v>
      </c>
      <c r="S459" s="98">
        <v>4</v>
      </c>
      <c r="T459" s="138">
        <v>5</v>
      </c>
    </row>
    <row r="460" spans="1:45" x14ac:dyDescent="0.45">
      <c r="A460" s="99" t="s">
        <v>60</v>
      </c>
      <c r="B460" s="103" t="s">
        <v>216</v>
      </c>
      <c r="C460" s="103" t="s">
        <v>220</v>
      </c>
      <c r="D460" s="99" t="s">
        <v>192</v>
      </c>
      <c r="E460" s="39">
        <v>4</v>
      </c>
      <c r="F460" s="39">
        <v>63</v>
      </c>
      <c r="G460" s="39" t="s">
        <v>215</v>
      </c>
      <c r="H460" s="39">
        <v>1</v>
      </c>
      <c r="I460" s="39">
        <v>180</v>
      </c>
      <c r="J460" s="39">
        <v>59</v>
      </c>
      <c r="K460" s="39">
        <v>9</v>
      </c>
      <c r="L460" s="137" t="s">
        <v>448</v>
      </c>
      <c r="M460" s="97" t="s">
        <v>215</v>
      </c>
      <c r="N460" s="98">
        <v>32</v>
      </c>
      <c r="O460" s="97">
        <v>3</v>
      </c>
      <c r="P460" s="130">
        <v>13</v>
      </c>
      <c r="Q460" s="96">
        <v>0</v>
      </c>
      <c r="R460" s="96">
        <v>0</v>
      </c>
      <c r="S460" s="98">
        <v>4</v>
      </c>
      <c r="T460" s="138">
        <v>5</v>
      </c>
    </row>
    <row r="461" spans="1:45" x14ac:dyDescent="0.45">
      <c r="A461" s="99" t="s">
        <v>60</v>
      </c>
      <c r="B461" s="103" t="s">
        <v>216</v>
      </c>
      <c r="C461" s="103" t="s">
        <v>221</v>
      </c>
      <c r="D461" s="99" t="s">
        <v>192</v>
      </c>
      <c r="E461" s="39">
        <v>4</v>
      </c>
      <c r="F461" s="39">
        <v>63</v>
      </c>
      <c r="G461" s="39" t="s">
        <v>215</v>
      </c>
      <c r="H461" s="39">
        <v>1</v>
      </c>
      <c r="I461" s="39">
        <v>210</v>
      </c>
      <c r="J461" s="39">
        <v>59</v>
      </c>
      <c r="K461" s="39">
        <v>9</v>
      </c>
      <c r="L461" s="137" t="s">
        <v>448</v>
      </c>
      <c r="M461" s="97" t="s">
        <v>295</v>
      </c>
      <c r="N461" s="98">
        <v>32</v>
      </c>
      <c r="O461" s="97">
        <v>3</v>
      </c>
      <c r="P461" s="130">
        <v>13</v>
      </c>
      <c r="Q461" s="96">
        <v>0</v>
      </c>
      <c r="R461" s="96">
        <v>0</v>
      </c>
      <c r="S461" s="98">
        <v>4</v>
      </c>
      <c r="T461" s="138">
        <v>5</v>
      </c>
    </row>
    <row r="462" spans="1:45" x14ac:dyDescent="0.45">
      <c r="A462" s="99" t="s">
        <v>60</v>
      </c>
      <c r="B462" s="103" t="s">
        <v>216</v>
      </c>
      <c r="C462" s="103" t="s">
        <v>224</v>
      </c>
      <c r="D462" s="99" t="s">
        <v>192</v>
      </c>
      <c r="E462" s="39">
        <v>4</v>
      </c>
      <c r="F462" s="39">
        <v>63</v>
      </c>
      <c r="G462" s="39" t="s">
        <v>215</v>
      </c>
      <c r="H462" s="39">
        <v>1</v>
      </c>
      <c r="I462" s="39">
        <v>340</v>
      </c>
      <c r="J462" s="39">
        <v>59</v>
      </c>
      <c r="K462" s="39">
        <v>9</v>
      </c>
      <c r="L462" s="137" t="s">
        <v>448</v>
      </c>
      <c r="M462" s="97" t="s">
        <v>296</v>
      </c>
      <c r="N462" s="98">
        <v>32</v>
      </c>
      <c r="O462" s="97">
        <v>3</v>
      </c>
      <c r="P462" s="130">
        <v>13</v>
      </c>
      <c r="Q462" s="96">
        <v>0</v>
      </c>
      <c r="R462" s="96">
        <v>0</v>
      </c>
      <c r="S462" s="98">
        <v>4</v>
      </c>
      <c r="T462" s="138">
        <v>5</v>
      </c>
    </row>
    <row r="463" spans="1:45" x14ac:dyDescent="0.45">
      <c r="A463" s="99" t="s">
        <v>60</v>
      </c>
      <c r="B463" s="103" t="s">
        <v>216</v>
      </c>
      <c r="C463" s="103" t="s">
        <v>225</v>
      </c>
      <c r="D463" s="99" t="s">
        <v>192</v>
      </c>
      <c r="E463" s="39">
        <v>4</v>
      </c>
      <c r="F463" s="39">
        <v>63</v>
      </c>
      <c r="G463" s="39" t="s">
        <v>215</v>
      </c>
      <c r="H463" s="39">
        <v>1</v>
      </c>
      <c r="I463" s="39">
        <v>400</v>
      </c>
      <c r="J463" s="39">
        <v>59</v>
      </c>
      <c r="K463" s="39">
        <v>9</v>
      </c>
      <c r="L463" s="137" t="s">
        <v>448</v>
      </c>
      <c r="M463" s="97" t="s">
        <v>297</v>
      </c>
      <c r="N463" s="98">
        <v>32</v>
      </c>
      <c r="O463" s="97">
        <v>3</v>
      </c>
      <c r="P463" s="130">
        <v>13</v>
      </c>
      <c r="Q463" s="96">
        <v>0</v>
      </c>
      <c r="R463" s="96">
        <v>0</v>
      </c>
      <c r="S463" s="98">
        <v>4</v>
      </c>
      <c r="T463" s="138">
        <v>5</v>
      </c>
    </row>
    <row r="464" spans="1:45" x14ac:dyDescent="0.45">
      <c r="A464" s="99" t="s">
        <v>60</v>
      </c>
      <c r="B464" s="103" t="s">
        <v>216</v>
      </c>
      <c r="C464" s="103" t="s">
        <v>226</v>
      </c>
      <c r="D464" s="99" t="s">
        <v>192</v>
      </c>
      <c r="E464" s="39">
        <v>4</v>
      </c>
      <c r="F464" s="39">
        <v>63</v>
      </c>
      <c r="G464" s="39" t="s">
        <v>215</v>
      </c>
      <c r="H464" s="39">
        <v>1</v>
      </c>
      <c r="I464" s="39">
        <v>450</v>
      </c>
      <c r="J464" s="39">
        <v>59</v>
      </c>
      <c r="K464" s="39">
        <v>9</v>
      </c>
      <c r="L464" s="137" t="s">
        <v>448</v>
      </c>
      <c r="M464" s="97" t="s">
        <v>301</v>
      </c>
      <c r="N464" s="98">
        <v>32</v>
      </c>
      <c r="O464" s="97">
        <v>3</v>
      </c>
      <c r="P464" s="130">
        <v>13</v>
      </c>
      <c r="Q464" s="96">
        <v>0</v>
      </c>
      <c r="R464" s="96">
        <v>0</v>
      </c>
      <c r="S464" s="98">
        <v>4</v>
      </c>
      <c r="T464" s="138">
        <v>5</v>
      </c>
    </row>
    <row r="465" spans="1:20" x14ac:dyDescent="0.45">
      <c r="A465" s="99" t="s">
        <v>60</v>
      </c>
      <c r="B465" s="103" t="s">
        <v>216</v>
      </c>
      <c r="C465" s="103" t="s">
        <v>227</v>
      </c>
      <c r="D465" s="99" t="s">
        <v>192</v>
      </c>
      <c r="E465" s="39">
        <v>4</v>
      </c>
      <c r="F465" s="39">
        <v>63</v>
      </c>
      <c r="G465" s="39" t="s">
        <v>215</v>
      </c>
      <c r="H465" s="39">
        <v>1</v>
      </c>
      <c r="I465" s="39">
        <v>510</v>
      </c>
      <c r="J465" s="39">
        <v>59</v>
      </c>
      <c r="K465" s="39">
        <v>9</v>
      </c>
      <c r="L465" s="137" t="s">
        <v>449</v>
      </c>
      <c r="M465" s="97" t="s">
        <v>215</v>
      </c>
      <c r="N465" s="98">
        <v>9</v>
      </c>
      <c r="O465" s="97">
        <v>3</v>
      </c>
      <c r="P465" s="130">
        <v>13</v>
      </c>
      <c r="Q465" s="96">
        <v>0</v>
      </c>
      <c r="R465" s="96">
        <v>0</v>
      </c>
      <c r="S465" s="98">
        <v>4</v>
      </c>
      <c r="T465" s="138">
        <v>5</v>
      </c>
    </row>
    <row r="466" spans="1:20" x14ac:dyDescent="0.45">
      <c r="A466" s="99" t="s">
        <v>60</v>
      </c>
      <c r="B466" s="103" t="s">
        <v>216</v>
      </c>
      <c r="C466" s="103" t="s">
        <v>228</v>
      </c>
      <c r="D466" s="99" t="s">
        <v>192</v>
      </c>
      <c r="E466" s="39">
        <v>4</v>
      </c>
      <c r="F466" s="39">
        <v>63</v>
      </c>
      <c r="G466" s="39" t="s">
        <v>215</v>
      </c>
      <c r="H466" s="39">
        <v>1</v>
      </c>
      <c r="I466" s="39">
        <v>530</v>
      </c>
      <c r="J466" s="39">
        <v>59</v>
      </c>
      <c r="K466" s="39">
        <v>9</v>
      </c>
      <c r="L466" s="137" t="s">
        <v>449</v>
      </c>
      <c r="M466" s="97" t="s">
        <v>295</v>
      </c>
      <c r="N466" s="98">
        <v>9</v>
      </c>
      <c r="O466" s="97">
        <v>3</v>
      </c>
      <c r="P466" s="130">
        <v>13</v>
      </c>
      <c r="Q466" s="96">
        <v>0</v>
      </c>
      <c r="R466" s="96">
        <v>0</v>
      </c>
      <c r="S466" s="98">
        <v>4</v>
      </c>
      <c r="T466" s="138">
        <v>5</v>
      </c>
    </row>
    <row r="467" spans="1:20" x14ac:dyDescent="0.45">
      <c r="A467" s="99" t="s">
        <v>60</v>
      </c>
      <c r="B467" s="103" t="s">
        <v>190</v>
      </c>
      <c r="C467" s="103" t="s">
        <v>191</v>
      </c>
      <c r="D467" s="99" t="s">
        <v>192</v>
      </c>
      <c r="E467" s="39">
        <v>4</v>
      </c>
      <c r="F467" s="39">
        <v>1</v>
      </c>
      <c r="G467" s="39" t="s">
        <v>189</v>
      </c>
      <c r="H467" s="39">
        <v>1</v>
      </c>
      <c r="I467" s="39">
        <v>110</v>
      </c>
      <c r="J467" s="39">
        <v>11</v>
      </c>
      <c r="K467" s="39">
        <v>2</v>
      </c>
      <c r="L467" s="137" t="s">
        <v>324</v>
      </c>
      <c r="M467" s="97" t="s">
        <v>215</v>
      </c>
      <c r="N467" s="98">
        <v>8</v>
      </c>
      <c r="O467" s="97">
        <v>3</v>
      </c>
      <c r="P467" s="130">
        <v>13</v>
      </c>
      <c r="Q467" s="96">
        <v>22</v>
      </c>
      <c r="R467" s="96">
        <v>0</v>
      </c>
      <c r="S467" s="98">
        <v>0</v>
      </c>
      <c r="T467" s="138">
        <v>6</v>
      </c>
    </row>
    <row r="468" spans="1:20" x14ac:dyDescent="0.45">
      <c r="A468" s="99" t="s">
        <v>60</v>
      </c>
      <c r="B468" s="103" t="s">
        <v>190</v>
      </c>
      <c r="C468" s="103" t="s">
        <v>193</v>
      </c>
      <c r="D468" s="99" t="s">
        <v>192</v>
      </c>
      <c r="E468" s="39">
        <v>4</v>
      </c>
      <c r="F468" s="39">
        <v>1</v>
      </c>
      <c r="G468" s="39" t="s">
        <v>189</v>
      </c>
      <c r="H468" s="39">
        <v>1</v>
      </c>
      <c r="I468" s="39">
        <v>120</v>
      </c>
      <c r="J468" s="39">
        <v>11</v>
      </c>
      <c r="K468" s="39">
        <v>2</v>
      </c>
      <c r="L468" s="137" t="s">
        <v>324</v>
      </c>
      <c r="M468" s="97" t="s">
        <v>295</v>
      </c>
      <c r="N468" s="98">
        <v>8</v>
      </c>
      <c r="O468" s="97">
        <v>3</v>
      </c>
      <c r="P468" s="130">
        <v>13</v>
      </c>
      <c r="Q468" s="96">
        <v>22</v>
      </c>
      <c r="R468" s="96">
        <v>0</v>
      </c>
      <c r="S468" s="98">
        <v>0</v>
      </c>
      <c r="T468" s="138">
        <v>6</v>
      </c>
    </row>
    <row r="469" spans="1:20" x14ac:dyDescent="0.45">
      <c r="A469" s="99" t="s">
        <v>60</v>
      </c>
      <c r="B469" s="103" t="s">
        <v>190</v>
      </c>
      <c r="C469" s="103" t="s">
        <v>194</v>
      </c>
      <c r="D469" s="99" t="s">
        <v>192</v>
      </c>
      <c r="E469" s="39">
        <v>4</v>
      </c>
      <c r="F469" s="39">
        <v>1</v>
      </c>
      <c r="G469" s="39" t="s">
        <v>189</v>
      </c>
      <c r="H469" s="39">
        <v>1</v>
      </c>
      <c r="I469" s="39">
        <v>200</v>
      </c>
      <c r="J469" s="39">
        <v>11</v>
      </c>
      <c r="K469" s="39">
        <v>2</v>
      </c>
      <c r="L469" s="137" t="s">
        <v>324</v>
      </c>
      <c r="M469" s="97" t="s">
        <v>296</v>
      </c>
      <c r="N469" s="98">
        <v>8</v>
      </c>
      <c r="O469" s="97">
        <v>3</v>
      </c>
      <c r="P469" s="130">
        <v>13</v>
      </c>
      <c r="Q469" s="96">
        <v>22</v>
      </c>
      <c r="R469" s="96">
        <v>0</v>
      </c>
      <c r="S469" s="98">
        <v>0</v>
      </c>
      <c r="T469" s="138">
        <v>6</v>
      </c>
    </row>
    <row r="470" spans="1:20" x14ac:dyDescent="0.45">
      <c r="A470" s="99" t="s">
        <v>60</v>
      </c>
      <c r="B470" s="103" t="s">
        <v>190</v>
      </c>
      <c r="C470" s="103" t="s">
        <v>195</v>
      </c>
      <c r="D470" s="99" t="s">
        <v>192</v>
      </c>
      <c r="E470" s="39">
        <v>4</v>
      </c>
      <c r="F470" s="39">
        <v>1</v>
      </c>
      <c r="G470" s="39" t="s">
        <v>189</v>
      </c>
      <c r="H470" s="39">
        <v>1</v>
      </c>
      <c r="I470" s="39">
        <v>300</v>
      </c>
      <c r="J470" s="39">
        <v>11</v>
      </c>
      <c r="K470" s="39">
        <v>2</v>
      </c>
      <c r="L470" s="137" t="s">
        <v>324</v>
      </c>
      <c r="M470" s="97" t="s">
        <v>297</v>
      </c>
      <c r="N470" s="98">
        <v>8</v>
      </c>
      <c r="O470" s="97">
        <v>3</v>
      </c>
      <c r="P470" s="130">
        <v>13</v>
      </c>
      <c r="Q470" s="96">
        <v>22</v>
      </c>
      <c r="R470" s="96">
        <v>0</v>
      </c>
      <c r="S470" s="98">
        <v>0</v>
      </c>
      <c r="T470" s="138">
        <v>6</v>
      </c>
    </row>
    <row r="471" spans="1:20" x14ac:dyDescent="0.45">
      <c r="A471" s="99" t="s">
        <v>60</v>
      </c>
      <c r="B471" s="103" t="s">
        <v>190</v>
      </c>
      <c r="C471" s="103" t="s">
        <v>196</v>
      </c>
      <c r="D471" s="99" t="s">
        <v>192</v>
      </c>
      <c r="E471" s="39">
        <v>4</v>
      </c>
      <c r="F471" s="39">
        <v>1</v>
      </c>
      <c r="G471" s="39" t="s">
        <v>189</v>
      </c>
      <c r="H471" s="39">
        <v>1</v>
      </c>
      <c r="I471" s="39">
        <v>400</v>
      </c>
      <c r="J471" s="39">
        <v>11</v>
      </c>
      <c r="K471" s="39">
        <v>2</v>
      </c>
      <c r="L471" s="137" t="s">
        <v>325</v>
      </c>
      <c r="M471" s="97" t="s">
        <v>215</v>
      </c>
      <c r="N471" s="98">
        <v>8</v>
      </c>
      <c r="O471" s="97">
        <v>3</v>
      </c>
      <c r="P471" s="130">
        <v>13</v>
      </c>
      <c r="Q471" s="96">
        <v>22</v>
      </c>
      <c r="R471" s="96">
        <v>0</v>
      </c>
      <c r="S471" s="98">
        <v>0</v>
      </c>
      <c r="T471" s="138">
        <v>6</v>
      </c>
    </row>
    <row r="472" spans="1:20" x14ac:dyDescent="0.45">
      <c r="A472" s="99" t="s">
        <v>60</v>
      </c>
      <c r="B472" s="103" t="s">
        <v>190</v>
      </c>
      <c r="C472" s="103" t="s">
        <v>197</v>
      </c>
      <c r="D472" s="99" t="s">
        <v>192</v>
      </c>
      <c r="E472" s="39">
        <v>4</v>
      </c>
      <c r="F472" s="39">
        <v>1</v>
      </c>
      <c r="G472" s="39" t="s">
        <v>189</v>
      </c>
      <c r="H472" s="39">
        <v>1</v>
      </c>
      <c r="I472" s="39">
        <v>500</v>
      </c>
      <c r="J472" s="39">
        <v>11</v>
      </c>
      <c r="K472" s="39">
        <v>2</v>
      </c>
      <c r="L472" s="137" t="s">
        <v>325</v>
      </c>
      <c r="M472" s="97" t="s">
        <v>295</v>
      </c>
      <c r="N472" s="98">
        <v>8</v>
      </c>
      <c r="O472" s="97">
        <v>3</v>
      </c>
      <c r="P472" s="130">
        <v>13</v>
      </c>
      <c r="Q472" s="96">
        <v>22</v>
      </c>
      <c r="R472" s="96">
        <v>0</v>
      </c>
      <c r="S472" s="98">
        <v>0</v>
      </c>
      <c r="T472" s="138">
        <v>6</v>
      </c>
    </row>
    <row r="473" spans="1:20" x14ac:dyDescent="0.45">
      <c r="A473" s="99" t="s">
        <v>60</v>
      </c>
      <c r="B473" s="103" t="s">
        <v>190</v>
      </c>
      <c r="C473" s="103" t="s">
        <v>198</v>
      </c>
      <c r="D473" s="99" t="s">
        <v>192</v>
      </c>
      <c r="E473" s="39">
        <v>4</v>
      </c>
      <c r="F473" s="39">
        <v>1</v>
      </c>
      <c r="G473" s="39" t="s">
        <v>189</v>
      </c>
      <c r="H473" s="39">
        <v>1</v>
      </c>
      <c r="I473" s="39">
        <v>900</v>
      </c>
      <c r="J473" s="39">
        <v>11</v>
      </c>
      <c r="K473" s="39">
        <v>2</v>
      </c>
      <c r="L473" s="137" t="s">
        <v>325</v>
      </c>
      <c r="M473" s="97" t="s">
        <v>296</v>
      </c>
      <c r="N473" s="98">
        <v>8</v>
      </c>
      <c r="O473" s="97">
        <v>3</v>
      </c>
      <c r="P473" s="130">
        <v>13</v>
      </c>
      <c r="Q473" s="96">
        <v>22</v>
      </c>
      <c r="R473" s="96">
        <v>0</v>
      </c>
      <c r="S473" s="98">
        <v>0</v>
      </c>
      <c r="T473" s="138">
        <v>6</v>
      </c>
    </row>
    <row r="474" spans="1:20" x14ac:dyDescent="0.45">
      <c r="A474" s="99" t="s">
        <v>60</v>
      </c>
      <c r="B474" s="103" t="s">
        <v>44</v>
      </c>
      <c r="C474" s="103" t="s">
        <v>252</v>
      </c>
      <c r="D474" s="99" t="s">
        <v>192</v>
      </c>
      <c r="E474" s="39">
        <v>4</v>
      </c>
      <c r="F474" s="39">
        <v>71</v>
      </c>
      <c r="G474" s="39" t="s">
        <v>231</v>
      </c>
      <c r="H474" s="39">
        <v>1</v>
      </c>
      <c r="I474" s="39">
        <v>210</v>
      </c>
      <c r="J474" s="39">
        <v>51</v>
      </c>
      <c r="K474" s="39">
        <v>9</v>
      </c>
      <c r="L474" s="137" t="s">
        <v>450</v>
      </c>
      <c r="M474" s="97" t="s">
        <v>215</v>
      </c>
      <c r="N474" s="98">
        <v>9</v>
      </c>
      <c r="O474" s="97">
        <v>3</v>
      </c>
      <c r="P474" s="130">
        <v>13</v>
      </c>
      <c r="Q474" s="96">
        <v>0</v>
      </c>
      <c r="R474" s="96">
        <v>0</v>
      </c>
      <c r="S474" s="98">
        <v>4</v>
      </c>
      <c r="T474" s="138">
        <v>8</v>
      </c>
    </row>
    <row r="475" spans="1:20" x14ac:dyDescent="0.45">
      <c r="A475" s="99" t="s">
        <v>60</v>
      </c>
      <c r="B475" s="103" t="s">
        <v>44</v>
      </c>
      <c r="C475" s="103" t="s">
        <v>253</v>
      </c>
      <c r="D475" s="99" t="s">
        <v>192</v>
      </c>
      <c r="E475" s="39">
        <v>4</v>
      </c>
      <c r="F475" s="39">
        <v>71</v>
      </c>
      <c r="G475" s="39" t="s">
        <v>231</v>
      </c>
      <c r="H475" s="39">
        <v>1</v>
      </c>
      <c r="I475" s="39">
        <v>310</v>
      </c>
      <c r="J475" s="39">
        <v>51</v>
      </c>
      <c r="K475" s="39">
        <v>9</v>
      </c>
      <c r="L475" s="137" t="s">
        <v>450</v>
      </c>
      <c r="M475" s="97" t="s">
        <v>295</v>
      </c>
      <c r="N475" s="98">
        <v>9</v>
      </c>
      <c r="O475" s="97">
        <v>3</v>
      </c>
      <c r="P475" s="130">
        <v>13</v>
      </c>
      <c r="Q475" s="96">
        <v>0</v>
      </c>
      <c r="R475" s="96">
        <v>0</v>
      </c>
      <c r="S475" s="98">
        <v>4</v>
      </c>
      <c r="T475" s="138">
        <v>8</v>
      </c>
    </row>
    <row r="476" spans="1:20" x14ac:dyDescent="0.45">
      <c r="A476" s="99" t="s">
        <v>60</v>
      </c>
      <c r="B476" s="103" t="s">
        <v>44</v>
      </c>
      <c r="C476" s="103" t="s">
        <v>254</v>
      </c>
      <c r="D476" s="99" t="s">
        <v>192</v>
      </c>
      <c r="E476" s="39">
        <v>4</v>
      </c>
      <c r="F476" s="39">
        <v>71</v>
      </c>
      <c r="G476" s="39" t="s">
        <v>231</v>
      </c>
      <c r="H476" s="39">
        <v>1</v>
      </c>
      <c r="I476" s="39">
        <v>510</v>
      </c>
      <c r="J476" s="39">
        <v>51</v>
      </c>
      <c r="K476" s="39">
        <v>9</v>
      </c>
      <c r="L476" s="137" t="s">
        <v>450</v>
      </c>
      <c r="M476" s="97" t="s">
        <v>296</v>
      </c>
      <c r="N476" s="98">
        <v>9</v>
      </c>
      <c r="O476" s="97">
        <v>3</v>
      </c>
      <c r="P476" s="130">
        <v>13</v>
      </c>
      <c r="Q476" s="96">
        <v>0</v>
      </c>
      <c r="R476" s="96">
        <v>0</v>
      </c>
      <c r="S476" s="98">
        <v>4</v>
      </c>
      <c r="T476" s="138">
        <v>8</v>
      </c>
    </row>
    <row r="477" spans="1:20" x14ac:dyDescent="0.45">
      <c r="A477" s="99" t="s">
        <v>60</v>
      </c>
      <c r="B477" s="103" t="s">
        <v>44</v>
      </c>
      <c r="C477" s="103" t="s">
        <v>255</v>
      </c>
      <c r="D477" s="99" t="s">
        <v>192</v>
      </c>
      <c r="E477" s="39">
        <v>4</v>
      </c>
      <c r="F477" s="39">
        <v>71</v>
      </c>
      <c r="G477" s="39" t="s">
        <v>231</v>
      </c>
      <c r="H477" s="39">
        <v>3</v>
      </c>
      <c r="I477" s="39">
        <v>310</v>
      </c>
      <c r="J477" s="39">
        <v>51</v>
      </c>
      <c r="K477" s="39">
        <v>9</v>
      </c>
      <c r="L477" s="137" t="s">
        <v>450</v>
      </c>
      <c r="M477" s="97" t="s">
        <v>297</v>
      </c>
      <c r="N477" s="98">
        <v>9</v>
      </c>
      <c r="O477" s="97">
        <v>3</v>
      </c>
      <c r="P477" s="130">
        <v>13</v>
      </c>
      <c r="Q477" s="96">
        <v>0</v>
      </c>
      <c r="R477" s="96">
        <v>0</v>
      </c>
      <c r="S477" s="98">
        <v>4</v>
      </c>
      <c r="T477" s="138">
        <v>8</v>
      </c>
    </row>
    <row r="478" spans="1:20" x14ac:dyDescent="0.45">
      <c r="A478" s="99" t="s">
        <v>60</v>
      </c>
      <c r="B478" s="103" t="s">
        <v>44</v>
      </c>
      <c r="C478" s="103" t="s">
        <v>256</v>
      </c>
      <c r="D478" s="99" t="s">
        <v>192</v>
      </c>
      <c r="E478" s="39">
        <v>4</v>
      </c>
      <c r="F478" s="39">
        <v>71</v>
      </c>
      <c r="G478" s="39" t="s">
        <v>231</v>
      </c>
      <c r="H478" s="39">
        <v>1</v>
      </c>
      <c r="I478" s="39">
        <v>130</v>
      </c>
      <c r="J478" s="39">
        <v>57</v>
      </c>
      <c r="K478" s="39">
        <v>9</v>
      </c>
      <c r="L478" s="137" t="s">
        <v>450</v>
      </c>
      <c r="M478" s="97" t="s">
        <v>301</v>
      </c>
      <c r="N478" s="98">
        <v>9</v>
      </c>
      <c r="O478" s="97">
        <v>3</v>
      </c>
      <c r="P478" s="130">
        <v>13</v>
      </c>
      <c r="Q478" s="96">
        <v>0</v>
      </c>
      <c r="R478" s="96">
        <v>0</v>
      </c>
      <c r="S478" s="98">
        <v>4</v>
      </c>
      <c r="T478" s="138">
        <v>8</v>
      </c>
    </row>
    <row r="479" spans="1:20" x14ac:dyDescent="0.45">
      <c r="A479" s="99" t="s">
        <v>60</v>
      </c>
      <c r="B479" s="103" t="s">
        <v>44</v>
      </c>
      <c r="C479" s="103" t="s">
        <v>257</v>
      </c>
      <c r="D479" s="99" t="s">
        <v>192</v>
      </c>
      <c r="E479" s="39">
        <v>4</v>
      </c>
      <c r="F479" s="39">
        <v>71</v>
      </c>
      <c r="G479" s="39" t="s">
        <v>231</v>
      </c>
      <c r="H479" s="39">
        <v>1</v>
      </c>
      <c r="I479" s="39">
        <v>220</v>
      </c>
      <c r="J479" s="39">
        <v>57</v>
      </c>
      <c r="K479" s="39">
        <v>9</v>
      </c>
      <c r="L479" s="137" t="s">
        <v>450</v>
      </c>
      <c r="M479" s="97" t="s">
        <v>215</v>
      </c>
      <c r="N479" s="98">
        <v>32</v>
      </c>
      <c r="O479" s="97">
        <v>3</v>
      </c>
      <c r="P479" s="130">
        <v>13</v>
      </c>
      <c r="Q479" s="96">
        <v>0</v>
      </c>
      <c r="R479" s="96">
        <v>0</v>
      </c>
      <c r="S479" s="98">
        <v>4</v>
      </c>
      <c r="T479" s="138">
        <v>8</v>
      </c>
    </row>
    <row r="480" spans="1:20" x14ac:dyDescent="0.45">
      <c r="A480" s="99" t="s">
        <v>60</v>
      </c>
      <c r="B480" s="103" t="s">
        <v>44</v>
      </c>
      <c r="C480" s="103" t="s">
        <v>258</v>
      </c>
      <c r="D480" s="99" t="s">
        <v>192</v>
      </c>
      <c r="E480" s="39">
        <v>4</v>
      </c>
      <c r="F480" s="39">
        <v>71</v>
      </c>
      <c r="G480" s="39" t="s">
        <v>231</v>
      </c>
      <c r="H480" s="39">
        <v>1</v>
      </c>
      <c r="I480" s="39">
        <v>310</v>
      </c>
      <c r="J480" s="39">
        <v>57</v>
      </c>
      <c r="K480" s="39">
        <v>9</v>
      </c>
      <c r="L480" s="137" t="s">
        <v>450</v>
      </c>
      <c r="M480" s="97" t="s">
        <v>295</v>
      </c>
      <c r="N480" s="98">
        <v>32</v>
      </c>
      <c r="O480" s="97">
        <v>3</v>
      </c>
      <c r="P480" s="130">
        <v>13</v>
      </c>
      <c r="Q480" s="96">
        <v>0</v>
      </c>
      <c r="R480" s="96">
        <v>0</v>
      </c>
      <c r="S480" s="98">
        <v>4</v>
      </c>
      <c r="T480" s="138">
        <v>8</v>
      </c>
    </row>
    <row r="481" spans="1:20" x14ac:dyDescent="0.45">
      <c r="A481" s="99" t="s">
        <v>60</v>
      </c>
      <c r="B481" s="103" t="s">
        <v>44</v>
      </c>
      <c r="C481" s="103" t="s">
        <v>259</v>
      </c>
      <c r="D481" s="99" t="s">
        <v>192</v>
      </c>
      <c r="E481" s="39">
        <v>4</v>
      </c>
      <c r="F481" s="39">
        <v>71</v>
      </c>
      <c r="G481" s="39" t="s">
        <v>231</v>
      </c>
      <c r="H481" s="39">
        <v>3</v>
      </c>
      <c r="I481" s="39">
        <v>220</v>
      </c>
      <c r="J481" s="39">
        <v>57</v>
      </c>
      <c r="K481" s="39">
        <v>9</v>
      </c>
      <c r="L481" s="137" t="s">
        <v>450</v>
      </c>
      <c r="M481" s="97" t="s">
        <v>296</v>
      </c>
      <c r="N481" s="98">
        <v>32</v>
      </c>
      <c r="O481" s="97">
        <v>3</v>
      </c>
      <c r="P481" s="130">
        <v>13</v>
      </c>
      <c r="Q481" s="96">
        <v>0</v>
      </c>
      <c r="R481" s="96">
        <v>0</v>
      </c>
      <c r="S481" s="98">
        <v>4</v>
      </c>
      <c r="T481" s="138">
        <v>8</v>
      </c>
    </row>
    <row r="482" spans="1:20" x14ac:dyDescent="0.45">
      <c r="A482" s="99" t="s">
        <v>60</v>
      </c>
      <c r="B482" s="103" t="s">
        <v>44</v>
      </c>
      <c r="C482" s="103" t="s">
        <v>260</v>
      </c>
      <c r="D482" s="99" t="s">
        <v>192</v>
      </c>
      <c r="E482" s="39">
        <v>4</v>
      </c>
      <c r="F482" s="39">
        <v>71</v>
      </c>
      <c r="G482" s="39" t="s">
        <v>231</v>
      </c>
      <c r="H482" s="39">
        <v>3</v>
      </c>
      <c r="I482" s="39">
        <v>120</v>
      </c>
      <c r="J482" s="39">
        <v>73</v>
      </c>
      <c r="K482" s="39">
        <v>9</v>
      </c>
      <c r="L482" s="137" t="s">
        <v>450</v>
      </c>
      <c r="M482" s="97" t="s">
        <v>297</v>
      </c>
      <c r="N482" s="98">
        <v>32</v>
      </c>
      <c r="O482" s="97">
        <v>3</v>
      </c>
      <c r="P482" s="130">
        <v>13</v>
      </c>
      <c r="Q482" s="96">
        <v>0</v>
      </c>
      <c r="R482" s="96">
        <v>0</v>
      </c>
      <c r="S482" s="98">
        <v>4</v>
      </c>
      <c r="T482" s="138">
        <v>8</v>
      </c>
    </row>
    <row r="483" spans="1:20" x14ac:dyDescent="0.45">
      <c r="A483" s="99" t="s">
        <v>60</v>
      </c>
      <c r="B483" s="103" t="s">
        <v>44</v>
      </c>
      <c r="C483" s="103" t="s">
        <v>261</v>
      </c>
      <c r="D483" s="99" t="s">
        <v>192</v>
      </c>
      <c r="E483" s="39">
        <v>4</v>
      </c>
      <c r="F483" s="39">
        <v>71</v>
      </c>
      <c r="G483" s="39" t="s">
        <v>231</v>
      </c>
      <c r="H483" s="39">
        <v>3</v>
      </c>
      <c r="I483" s="39">
        <v>310</v>
      </c>
      <c r="J483" s="39">
        <v>73</v>
      </c>
      <c r="K483" s="39">
        <v>9</v>
      </c>
      <c r="L483" s="137" t="s">
        <v>450</v>
      </c>
      <c r="M483" s="97" t="s">
        <v>301</v>
      </c>
      <c r="N483" s="98">
        <v>32</v>
      </c>
      <c r="O483" s="97">
        <v>3</v>
      </c>
      <c r="P483" s="130">
        <v>13</v>
      </c>
      <c r="Q483" s="96">
        <v>0</v>
      </c>
      <c r="R483" s="96">
        <v>0</v>
      </c>
      <c r="S483" s="98">
        <v>4</v>
      </c>
      <c r="T483" s="138">
        <v>8</v>
      </c>
    </row>
  </sheetData>
  <autoFilter ref="A4:S483"/>
  <mergeCells count="24">
    <mergeCell ref="L3:L4"/>
    <mergeCell ref="F3:F4"/>
    <mergeCell ref="G3:G4"/>
    <mergeCell ref="H3:H4"/>
    <mergeCell ref="I3:I4"/>
    <mergeCell ref="J3:J4"/>
    <mergeCell ref="K3:K4"/>
    <mergeCell ref="AA3:AA4"/>
    <mergeCell ref="AD3:AD4"/>
    <mergeCell ref="AB3:AB4"/>
    <mergeCell ref="AC3:AC4"/>
    <mergeCell ref="AE3:AE4"/>
    <mergeCell ref="A3:A4"/>
    <mergeCell ref="D3:D4"/>
    <mergeCell ref="B3:B4"/>
    <mergeCell ref="C3:C4"/>
    <mergeCell ref="E3:E4"/>
    <mergeCell ref="AL3:AL4"/>
    <mergeCell ref="AF3:AF4"/>
    <mergeCell ref="AG3:AG4"/>
    <mergeCell ref="AH3:AH4"/>
    <mergeCell ref="AI3:AI4"/>
    <mergeCell ref="AJ3:AJ4"/>
    <mergeCell ref="AK3:AK4"/>
  </mergeCells>
  <phoneticPr fontId="30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76" t="s">
        <v>61</v>
      </c>
      <c r="C1" s="8"/>
    </row>
    <row r="2" spans="2:24" ht="12" customHeight="1" x14ac:dyDescent="0.15">
      <c r="B2" s="6" t="s">
        <v>62</v>
      </c>
    </row>
    <row r="3" spans="2:24" ht="12" customHeight="1" x14ac:dyDescent="0.15">
      <c r="B3" s="6" t="s">
        <v>63</v>
      </c>
    </row>
    <row r="4" spans="2:24" ht="12" customHeight="1" x14ac:dyDescent="0.15">
      <c r="X4" s="60" t="s">
        <v>64</v>
      </c>
    </row>
    <row r="5" spans="2:24" ht="5.0999999999999996" customHeight="1" x14ac:dyDescent="0.15">
      <c r="X5" s="60"/>
    </row>
    <row r="6" spans="2:24" ht="13.5" customHeight="1" x14ac:dyDescent="0.15">
      <c r="B6" s="71"/>
      <c r="C6" s="24" t="s">
        <v>121</v>
      </c>
      <c r="D6" s="25"/>
      <c r="E6" s="24" t="s">
        <v>66</v>
      </c>
      <c r="F6" s="21"/>
      <c r="G6" s="21"/>
      <c r="H6" s="25"/>
      <c r="I6" s="24" t="s">
        <v>455</v>
      </c>
      <c r="J6" s="21"/>
      <c r="K6" s="21"/>
      <c r="L6" s="25"/>
      <c r="M6" s="24" t="s">
        <v>339</v>
      </c>
      <c r="N6" s="21"/>
      <c r="O6" s="21"/>
      <c r="P6" s="25"/>
      <c r="Q6" s="24" t="s">
        <v>340</v>
      </c>
      <c r="R6" s="21"/>
      <c r="S6" s="21"/>
      <c r="T6" s="25"/>
      <c r="U6" s="24" t="s">
        <v>457</v>
      </c>
      <c r="V6" s="21"/>
      <c r="W6" s="21"/>
      <c r="X6" s="25"/>
    </row>
    <row r="7" spans="2:24" ht="13.5" customHeight="1" x14ac:dyDescent="0.15">
      <c r="B7" s="56" t="s">
        <v>122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ht="13.5" customHeight="1" x14ac:dyDescent="0.15"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ht="13.5" customHeight="1" x14ac:dyDescent="0.15">
      <c r="B9" s="59" t="s">
        <v>0</v>
      </c>
      <c r="C9" s="57">
        <v>39814</v>
      </c>
      <c r="D9" s="68" t="s">
        <v>1</v>
      </c>
      <c r="E9" s="63">
        <v>2310</v>
      </c>
      <c r="F9" s="5">
        <v>4515</v>
      </c>
      <c r="G9" s="62">
        <v>2895</v>
      </c>
      <c r="H9" s="5">
        <v>346055</v>
      </c>
      <c r="I9" s="63">
        <v>2205</v>
      </c>
      <c r="J9" s="5">
        <v>3150</v>
      </c>
      <c r="K9" s="62">
        <v>2626</v>
      </c>
      <c r="L9" s="5">
        <v>354223</v>
      </c>
      <c r="M9" s="63">
        <v>1365</v>
      </c>
      <c r="N9" s="5">
        <v>2415</v>
      </c>
      <c r="O9" s="62">
        <v>1823</v>
      </c>
      <c r="P9" s="5">
        <v>124018</v>
      </c>
      <c r="Q9" s="63">
        <v>2100</v>
      </c>
      <c r="R9" s="5">
        <v>3045</v>
      </c>
      <c r="S9" s="62">
        <v>2726</v>
      </c>
      <c r="T9" s="5">
        <v>66230</v>
      </c>
      <c r="U9" s="63">
        <v>5985</v>
      </c>
      <c r="V9" s="5">
        <v>7140</v>
      </c>
      <c r="W9" s="62">
        <v>6591</v>
      </c>
      <c r="X9" s="5">
        <v>65074</v>
      </c>
    </row>
    <row r="10" spans="2:24" ht="13.5" customHeight="1" x14ac:dyDescent="0.15">
      <c r="B10" s="30"/>
      <c r="C10" s="53">
        <v>40179</v>
      </c>
      <c r="D10" s="28"/>
      <c r="E10" s="1">
        <v>2625</v>
      </c>
      <c r="F10" s="1">
        <v>4463</v>
      </c>
      <c r="G10" s="1">
        <v>3154</v>
      </c>
      <c r="H10" s="1">
        <v>327933</v>
      </c>
      <c r="I10" s="1">
        <v>2310</v>
      </c>
      <c r="J10" s="1">
        <v>3045</v>
      </c>
      <c r="K10" s="1">
        <v>2654</v>
      </c>
      <c r="L10" s="1">
        <v>389570</v>
      </c>
      <c r="M10" s="1">
        <v>1410</v>
      </c>
      <c r="N10" s="1">
        <v>2100</v>
      </c>
      <c r="O10" s="1">
        <v>1783</v>
      </c>
      <c r="P10" s="1">
        <v>136405</v>
      </c>
      <c r="Q10" s="1">
        <v>2100</v>
      </c>
      <c r="R10" s="1">
        <v>3150</v>
      </c>
      <c r="S10" s="1">
        <v>2579</v>
      </c>
      <c r="T10" s="1">
        <v>74270</v>
      </c>
      <c r="U10" s="1">
        <v>5775</v>
      </c>
      <c r="V10" s="1">
        <v>7350</v>
      </c>
      <c r="W10" s="1">
        <v>6526</v>
      </c>
      <c r="X10" s="1">
        <v>67652</v>
      </c>
    </row>
    <row r="11" spans="2:24" ht="13.5" customHeight="1" x14ac:dyDescent="0.15">
      <c r="B11" s="30"/>
      <c r="C11" s="53">
        <v>40544</v>
      </c>
      <c r="D11" s="28"/>
      <c r="E11" s="3">
        <v>2310</v>
      </c>
      <c r="F11" s="3">
        <v>3780</v>
      </c>
      <c r="G11" s="3">
        <v>3034.3450643224865</v>
      </c>
      <c r="H11" s="3">
        <v>323723.99999999994</v>
      </c>
      <c r="I11" s="3">
        <v>2100</v>
      </c>
      <c r="J11" s="3">
        <v>3178.35</v>
      </c>
      <c r="K11" s="3">
        <v>2606.1516904890368</v>
      </c>
      <c r="L11" s="3">
        <v>502775.80000000005</v>
      </c>
      <c r="M11" s="3">
        <v>1470</v>
      </c>
      <c r="N11" s="3">
        <v>2310</v>
      </c>
      <c r="O11" s="3">
        <v>1831.7878272122787</v>
      </c>
      <c r="P11" s="3">
        <v>115928.30000000002</v>
      </c>
      <c r="Q11" s="3">
        <v>2100</v>
      </c>
      <c r="R11" s="3">
        <v>2940</v>
      </c>
      <c r="S11" s="3">
        <v>2526.2511909480736</v>
      </c>
      <c r="T11" s="3">
        <v>39163</v>
      </c>
      <c r="U11" s="3">
        <v>5775</v>
      </c>
      <c r="V11" s="3">
        <v>7988.4</v>
      </c>
      <c r="W11" s="3">
        <v>6548.9968498810122</v>
      </c>
      <c r="X11" s="3">
        <v>66182.100000000006</v>
      </c>
    </row>
    <row r="12" spans="2:24" ht="13.5" customHeight="1" x14ac:dyDescent="0.15">
      <c r="B12" s="30"/>
      <c r="C12" s="53">
        <v>40909</v>
      </c>
      <c r="D12" s="28"/>
      <c r="E12" s="3">
        <v>2100</v>
      </c>
      <c r="F12" s="3">
        <v>4200</v>
      </c>
      <c r="G12" s="3">
        <v>2691.1443600342172</v>
      </c>
      <c r="H12" s="3">
        <v>377793.5</v>
      </c>
      <c r="I12" s="3">
        <v>1680</v>
      </c>
      <c r="J12" s="3">
        <v>3150</v>
      </c>
      <c r="K12" s="3">
        <v>2306.5754924239568</v>
      </c>
      <c r="L12" s="3">
        <v>468399.30000000005</v>
      </c>
      <c r="M12" s="3">
        <v>1365</v>
      </c>
      <c r="N12" s="3">
        <v>2152.5</v>
      </c>
      <c r="O12" s="3">
        <v>1674.9316770186335</v>
      </c>
      <c r="P12" s="3">
        <v>90697.4</v>
      </c>
      <c r="Q12" s="3">
        <v>1890</v>
      </c>
      <c r="R12" s="3">
        <v>3255</v>
      </c>
      <c r="S12" s="3">
        <v>2380.4599535897614</v>
      </c>
      <c r="T12" s="3">
        <v>49654.3</v>
      </c>
      <c r="U12" s="3">
        <v>5407.5</v>
      </c>
      <c r="V12" s="3">
        <v>8347.5</v>
      </c>
      <c r="W12" s="3">
        <v>6319.5156815967421</v>
      </c>
      <c r="X12" s="3">
        <v>74865.899999999994</v>
      </c>
    </row>
    <row r="13" spans="2:24" ht="13.5" customHeight="1" x14ac:dyDescent="0.15">
      <c r="B13" s="29"/>
      <c r="C13" s="52">
        <v>41275</v>
      </c>
      <c r="D13" s="31"/>
      <c r="E13" s="27">
        <v>2310</v>
      </c>
      <c r="F13" s="27">
        <v>3990</v>
      </c>
      <c r="G13" s="27">
        <v>2961.8192539679649</v>
      </c>
      <c r="H13" s="27">
        <v>372933</v>
      </c>
      <c r="I13" s="27">
        <v>1890</v>
      </c>
      <c r="J13" s="27">
        <v>3150</v>
      </c>
      <c r="K13" s="27">
        <v>2597.9102922632901</v>
      </c>
      <c r="L13" s="27">
        <v>506895.6</v>
      </c>
      <c r="M13" s="27">
        <v>1365</v>
      </c>
      <c r="N13" s="27">
        <v>2310</v>
      </c>
      <c r="O13" s="27">
        <v>1823.8650452897386</v>
      </c>
      <c r="P13" s="27">
        <v>101990.60000000002</v>
      </c>
      <c r="Q13" s="27">
        <v>1995</v>
      </c>
      <c r="R13" s="27">
        <v>3307.5</v>
      </c>
      <c r="S13" s="27">
        <v>2731.8666485415774</v>
      </c>
      <c r="T13" s="27">
        <v>44824.4</v>
      </c>
      <c r="U13" s="27">
        <v>6090</v>
      </c>
      <c r="V13" s="27">
        <v>7938</v>
      </c>
      <c r="W13" s="27">
        <v>7058.7970638743718</v>
      </c>
      <c r="X13" s="27">
        <v>77603.199999999997</v>
      </c>
    </row>
    <row r="14" spans="2:24" ht="13.5" customHeight="1" x14ac:dyDescent="0.15">
      <c r="B14" s="30" t="s">
        <v>99</v>
      </c>
      <c r="C14" s="50">
        <v>41518</v>
      </c>
      <c r="D14" s="28" t="s">
        <v>52</v>
      </c>
      <c r="E14" s="1">
        <v>2520</v>
      </c>
      <c r="F14" s="1">
        <v>3412.5</v>
      </c>
      <c r="G14" s="1">
        <v>2966.6112219360925</v>
      </c>
      <c r="H14" s="1">
        <v>24030.799999999999</v>
      </c>
      <c r="I14" s="1">
        <v>2310</v>
      </c>
      <c r="J14" s="1">
        <v>2761.5</v>
      </c>
      <c r="K14" s="1">
        <v>2520.3342690541313</v>
      </c>
      <c r="L14" s="1">
        <v>42272</v>
      </c>
      <c r="M14" s="1">
        <v>1659</v>
      </c>
      <c r="N14" s="1">
        <v>2073.75</v>
      </c>
      <c r="O14" s="1">
        <v>1858.9289535206246</v>
      </c>
      <c r="P14" s="1">
        <v>8723.7000000000007</v>
      </c>
      <c r="Q14" s="1">
        <v>2415</v>
      </c>
      <c r="R14" s="1">
        <v>2625</v>
      </c>
      <c r="S14" s="1">
        <v>2530.1334702258728</v>
      </c>
      <c r="T14" s="1">
        <v>2870.4</v>
      </c>
      <c r="U14" s="1">
        <v>6300</v>
      </c>
      <c r="V14" s="1">
        <v>7665</v>
      </c>
      <c r="W14" s="1">
        <v>6851.4969371508751</v>
      </c>
      <c r="X14" s="1">
        <v>5973.3</v>
      </c>
    </row>
    <row r="15" spans="2:24" ht="13.5" customHeight="1" x14ac:dyDescent="0.15">
      <c r="B15" s="30"/>
      <c r="C15" s="50">
        <v>41548</v>
      </c>
      <c r="D15" s="28"/>
      <c r="E15" s="1">
        <v>2625</v>
      </c>
      <c r="F15" s="1">
        <v>3465</v>
      </c>
      <c r="G15" s="1">
        <v>2992.7629364089785</v>
      </c>
      <c r="H15" s="1">
        <v>29147.5</v>
      </c>
      <c r="I15" s="1">
        <v>2520</v>
      </c>
      <c r="J15" s="1">
        <v>2940</v>
      </c>
      <c r="K15" s="1">
        <v>2703.3118401468569</v>
      </c>
      <c r="L15" s="1">
        <v>43360.7</v>
      </c>
      <c r="M15" s="1">
        <v>1575</v>
      </c>
      <c r="N15" s="1">
        <v>2100</v>
      </c>
      <c r="O15" s="1">
        <v>1842.7597629899726</v>
      </c>
      <c r="P15" s="1">
        <v>8548.2999999999993</v>
      </c>
      <c r="Q15" s="1">
        <v>2467.5</v>
      </c>
      <c r="R15" s="1">
        <v>2940</v>
      </c>
      <c r="S15" s="1">
        <v>2730.2072245875465</v>
      </c>
      <c r="T15" s="1">
        <v>4484.3</v>
      </c>
      <c r="U15" s="1">
        <v>6825</v>
      </c>
      <c r="V15" s="1">
        <v>7927.5</v>
      </c>
      <c r="W15" s="1">
        <v>7349.5572190851226</v>
      </c>
      <c r="X15" s="1">
        <v>6611.2</v>
      </c>
    </row>
    <row r="16" spans="2:24" ht="13.5" customHeight="1" x14ac:dyDescent="0.15">
      <c r="B16" s="30"/>
      <c r="C16" s="50">
        <v>41579</v>
      </c>
      <c r="D16" s="28"/>
      <c r="E16" s="1">
        <v>2940</v>
      </c>
      <c r="F16" s="1">
        <v>3990</v>
      </c>
      <c r="G16" s="1">
        <v>3412.8306568746725</v>
      </c>
      <c r="H16" s="1">
        <v>27546.1</v>
      </c>
      <c r="I16" s="1">
        <v>2520</v>
      </c>
      <c r="J16" s="1">
        <v>3150</v>
      </c>
      <c r="K16" s="1">
        <v>2939.7799820617765</v>
      </c>
      <c r="L16" s="1">
        <v>45214.7</v>
      </c>
      <c r="M16" s="1">
        <v>1680</v>
      </c>
      <c r="N16" s="1">
        <v>2268</v>
      </c>
      <c r="O16" s="1">
        <v>1911.443709745806</v>
      </c>
      <c r="P16" s="1">
        <v>9720.6</v>
      </c>
      <c r="Q16" s="1">
        <v>2572.5</v>
      </c>
      <c r="R16" s="1">
        <v>3150</v>
      </c>
      <c r="S16" s="1">
        <v>2929.3247753530172</v>
      </c>
      <c r="T16" s="1">
        <v>3627.7</v>
      </c>
      <c r="U16" s="1">
        <v>6825</v>
      </c>
      <c r="V16" s="1">
        <v>7875</v>
      </c>
      <c r="W16" s="1">
        <v>7350.3965855475481</v>
      </c>
      <c r="X16" s="1">
        <v>7473.1</v>
      </c>
    </row>
    <row r="17" spans="2:24" ht="13.5" customHeight="1" x14ac:dyDescent="0.15">
      <c r="B17" s="30"/>
      <c r="C17" s="50">
        <v>41609</v>
      </c>
      <c r="D17" s="28"/>
      <c r="E17" s="1">
        <v>2940</v>
      </c>
      <c r="F17" s="1">
        <v>3990</v>
      </c>
      <c r="G17" s="1">
        <v>3443.8967084972887</v>
      </c>
      <c r="H17" s="1">
        <v>45741.599999999999</v>
      </c>
      <c r="I17" s="1">
        <v>2415</v>
      </c>
      <c r="J17" s="1">
        <v>3150</v>
      </c>
      <c r="K17" s="1">
        <v>2939.647420535488</v>
      </c>
      <c r="L17" s="1">
        <v>80727.199999999997</v>
      </c>
      <c r="M17" s="1">
        <v>1575</v>
      </c>
      <c r="N17" s="1">
        <v>2268</v>
      </c>
      <c r="O17" s="1">
        <v>1889.4822076155945</v>
      </c>
      <c r="P17" s="1">
        <v>9674.7999999999993</v>
      </c>
      <c r="Q17" s="1">
        <v>2625</v>
      </c>
      <c r="R17" s="1">
        <v>3307.5</v>
      </c>
      <c r="S17" s="1">
        <v>3060.5757941009642</v>
      </c>
      <c r="T17" s="1">
        <v>5253.9</v>
      </c>
      <c r="U17" s="1">
        <v>6825</v>
      </c>
      <c r="V17" s="1">
        <v>7938</v>
      </c>
      <c r="W17" s="1">
        <v>7407.5584473126528</v>
      </c>
      <c r="X17" s="1">
        <v>11787.7</v>
      </c>
    </row>
    <row r="18" spans="2:24" ht="13.5" customHeight="1" x14ac:dyDescent="0.15">
      <c r="B18" s="30" t="s">
        <v>72</v>
      </c>
      <c r="C18" s="50">
        <v>41640</v>
      </c>
      <c r="D18" s="28" t="s">
        <v>52</v>
      </c>
      <c r="E18" s="1">
        <v>2625</v>
      </c>
      <c r="F18" s="1">
        <v>3990</v>
      </c>
      <c r="G18" s="1">
        <v>3045.2328344970324</v>
      </c>
      <c r="H18" s="1">
        <v>45422.5</v>
      </c>
      <c r="I18" s="1">
        <v>2100</v>
      </c>
      <c r="J18" s="1">
        <v>3150</v>
      </c>
      <c r="K18" s="1">
        <v>2577.4201225259199</v>
      </c>
      <c r="L18" s="1">
        <v>64912.4</v>
      </c>
      <c r="M18" s="1">
        <v>1575</v>
      </c>
      <c r="N18" s="1">
        <v>2275.35</v>
      </c>
      <c r="O18" s="1">
        <v>1753.0708536585366</v>
      </c>
      <c r="P18" s="1">
        <v>8700.6</v>
      </c>
      <c r="Q18" s="1">
        <v>2100</v>
      </c>
      <c r="R18" s="1">
        <v>2940</v>
      </c>
      <c r="S18" s="1">
        <v>2698.8817682448343</v>
      </c>
      <c r="T18" s="1">
        <v>10972.2</v>
      </c>
      <c r="U18" s="1">
        <v>6300</v>
      </c>
      <c r="V18" s="1">
        <v>7560</v>
      </c>
      <c r="W18" s="1">
        <v>6824.777585310936</v>
      </c>
      <c r="X18" s="1">
        <v>9073.7000000000007</v>
      </c>
    </row>
    <row r="19" spans="2:24" ht="13.5" customHeight="1" x14ac:dyDescent="0.15">
      <c r="B19" s="30"/>
      <c r="C19" s="50">
        <v>41671</v>
      </c>
      <c r="D19" s="28"/>
      <c r="E19" s="1">
        <v>2520</v>
      </c>
      <c r="F19" s="1">
        <v>3990</v>
      </c>
      <c r="G19" s="1">
        <v>3044.9403426635545</v>
      </c>
      <c r="H19" s="1">
        <v>33026.800000000003</v>
      </c>
      <c r="I19" s="1">
        <v>2310</v>
      </c>
      <c r="J19" s="1">
        <v>3360</v>
      </c>
      <c r="K19" s="1">
        <v>2730.1889361576104</v>
      </c>
      <c r="L19" s="1">
        <v>36914.5</v>
      </c>
      <c r="M19" s="1">
        <v>1575</v>
      </c>
      <c r="N19" s="1">
        <v>1995</v>
      </c>
      <c r="O19" s="1">
        <v>1816.6769827072158</v>
      </c>
      <c r="P19" s="1">
        <v>7521.9</v>
      </c>
      <c r="Q19" s="1">
        <v>2100</v>
      </c>
      <c r="R19" s="1">
        <v>3150</v>
      </c>
      <c r="S19" s="1">
        <v>2792.9700519506978</v>
      </c>
      <c r="T19" s="1">
        <v>4254.3</v>
      </c>
      <c r="U19" s="1">
        <v>6300</v>
      </c>
      <c r="V19" s="1">
        <v>7875</v>
      </c>
      <c r="W19" s="1">
        <v>6862.1905288803182</v>
      </c>
      <c r="X19" s="1">
        <v>6202.2</v>
      </c>
    </row>
    <row r="20" spans="2:24" ht="13.5" customHeight="1" x14ac:dyDescent="0.15">
      <c r="B20" s="30"/>
      <c r="C20" s="50">
        <v>41699</v>
      </c>
      <c r="D20" s="28"/>
      <c r="E20" s="1">
        <v>2730</v>
      </c>
      <c r="F20" s="1">
        <v>3465</v>
      </c>
      <c r="G20" s="1">
        <v>3061.1140875907463</v>
      </c>
      <c r="H20" s="1">
        <v>33422.800000000003</v>
      </c>
      <c r="I20" s="1">
        <v>2310</v>
      </c>
      <c r="J20" s="1">
        <v>2940</v>
      </c>
      <c r="K20" s="1">
        <v>2656.3912408848291</v>
      </c>
      <c r="L20" s="1">
        <v>43328.7</v>
      </c>
      <c r="M20" s="1">
        <v>1575</v>
      </c>
      <c r="N20" s="1">
        <v>2100</v>
      </c>
      <c r="O20" s="1">
        <v>1889.8103643571837</v>
      </c>
      <c r="P20" s="1">
        <v>6901.3</v>
      </c>
      <c r="Q20" s="1">
        <v>2467.5</v>
      </c>
      <c r="R20" s="1">
        <v>2940</v>
      </c>
      <c r="S20" s="1">
        <v>2677.6056594347701</v>
      </c>
      <c r="T20" s="1">
        <v>3945.8</v>
      </c>
      <c r="U20" s="1">
        <v>6090</v>
      </c>
      <c r="V20" s="1">
        <v>7560</v>
      </c>
      <c r="W20" s="1">
        <v>6840.574805648107</v>
      </c>
      <c r="X20" s="1">
        <v>6225</v>
      </c>
    </row>
    <row r="21" spans="2:24" ht="13.5" customHeight="1" x14ac:dyDescent="0.15">
      <c r="B21" s="30"/>
      <c r="C21" s="50">
        <v>41730</v>
      </c>
      <c r="D21" s="28"/>
      <c r="E21" s="1">
        <v>2808</v>
      </c>
      <c r="F21" s="1">
        <v>3456</v>
      </c>
      <c r="G21" s="1">
        <v>3078.2494060951071</v>
      </c>
      <c r="H21" s="1">
        <v>31080.2</v>
      </c>
      <c r="I21" s="1">
        <v>2268</v>
      </c>
      <c r="J21" s="1">
        <v>3024</v>
      </c>
      <c r="K21" s="1">
        <v>2635.0324766568319</v>
      </c>
      <c r="L21" s="1">
        <v>42309.4</v>
      </c>
      <c r="M21" s="1">
        <v>1728</v>
      </c>
      <c r="N21" s="1">
        <v>2269.08</v>
      </c>
      <c r="O21" s="1">
        <v>1976.8712615797492</v>
      </c>
      <c r="P21" s="1">
        <v>8603</v>
      </c>
      <c r="Q21" s="1">
        <v>2592</v>
      </c>
      <c r="R21" s="1">
        <v>3024</v>
      </c>
      <c r="S21" s="1">
        <v>2743.6704196519959</v>
      </c>
      <c r="T21" s="1">
        <v>2683.7</v>
      </c>
      <c r="U21" s="1">
        <v>6264</v>
      </c>
      <c r="V21" s="1">
        <v>7776</v>
      </c>
      <c r="W21" s="1">
        <v>6939.3102215431609</v>
      </c>
      <c r="X21" s="1">
        <v>6044.9</v>
      </c>
    </row>
    <row r="22" spans="2:24" ht="13.5" customHeight="1" x14ac:dyDescent="0.15">
      <c r="B22" s="30"/>
      <c r="C22" s="50">
        <v>41760</v>
      </c>
      <c r="D22" s="28"/>
      <c r="E22" s="1">
        <v>2592</v>
      </c>
      <c r="F22" s="1">
        <v>3672</v>
      </c>
      <c r="G22" s="1">
        <v>3024.463040493506</v>
      </c>
      <c r="H22" s="1">
        <v>40712.199999999997</v>
      </c>
      <c r="I22" s="1">
        <v>2160</v>
      </c>
      <c r="J22" s="1">
        <v>3024</v>
      </c>
      <c r="K22" s="1">
        <v>2591.7914749791321</v>
      </c>
      <c r="L22" s="1">
        <v>44002.7</v>
      </c>
      <c r="M22" s="1">
        <v>1728</v>
      </c>
      <c r="N22" s="1">
        <v>2160</v>
      </c>
      <c r="O22" s="1">
        <v>1956.7627171538543</v>
      </c>
      <c r="P22" s="1">
        <v>6786.2</v>
      </c>
      <c r="Q22" s="1">
        <v>1620</v>
      </c>
      <c r="R22" s="1">
        <v>2268</v>
      </c>
      <c r="S22" s="1">
        <v>1918.8186528497411</v>
      </c>
      <c r="T22" s="1">
        <v>4978.3</v>
      </c>
      <c r="U22" s="1">
        <v>6264</v>
      </c>
      <c r="V22" s="1">
        <v>8424</v>
      </c>
      <c r="W22" s="1">
        <v>6912.2492567673289</v>
      </c>
      <c r="X22" s="1">
        <v>6548.5</v>
      </c>
    </row>
    <row r="23" spans="2:24" ht="13.5" customHeight="1" x14ac:dyDescent="0.15">
      <c r="B23" s="30"/>
      <c r="C23" s="50">
        <v>41791</v>
      </c>
      <c r="D23" s="28"/>
      <c r="E23" s="1">
        <v>2700</v>
      </c>
      <c r="F23" s="1">
        <v>3672</v>
      </c>
      <c r="G23" s="1">
        <v>3078.0569522518263</v>
      </c>
      <c r="H23" s="1">
        <v>36698.199999999997</v>
      </c>
      <c r="I23" s="1">
        <v>2268</v>
      </c>
      <c r="J23" s="1">
        <v>3024</v>
      </c>
      <c r="K23" s="1">
        <v>2700.0387189134622</v>
      </c>
      <c r="L23" s="1">
        <v>47520.4</v>
      </c>
      <c r="M23" s="1">
        <v>1728</v>
      </c>
      <c r="N23" s="1">
        <v>2160</v>
      </c>
      <c r="O23" s="1">
        <v>1943.7929674003897</v>
      </c>
      <c r="P23" s="1">
        <v>7900.4</v>
      </c>
      <c r="Q23" s="1">
        <v>2484</v>
      </c>
      <c r="R23" s="1">
        <v>2916</v>
      </c>
      <c r="S23" s="1">
        <v>2705.3201970443351</v>
      </c>
      <c r="T23" s="1">
        <v>3362.4</v>
      </c>
      <c r="U23" s="1">
        <v>6318</v>
      </c>
      <c r="V23" s="1">
        <v>8424</v>
      </c>
      <c r="W23" s="1">
        <v>7117.2149319342079</v>
      </c>
      <c r="X23" s="1">
        <v>7177.1</v>
      </c>
    </row>
    <row r="24" spans="2:24" ht="13.5" customHeight="1" x14ac:dyDescent="0.15">
      <c r="B24" s="30"/>
      <c r="C24" s="50">
        <v>41821</v>
      </c>
      <c r="D24" s="28"/>
      <c r="E24" s="1">
        <v>2808</v>
      </c>
      <c r="F24" s="1">
        <v>3672</v>
      </c>
      <c r="G24" s="1">
        <v>3132.2546688139637</v>
      </c>
      <c r="H24" s="1">
        <v>34305.4</v>
      </c>
      <c r="I24" s="1">
        <v>2376</v>
      </c>
      <c r="J24" s="1">
        <v>3024</v>
      </c>
      <c r="K24" s="1">
        <v>2635.0111061444845</v>
      </c>
      <c r="L24" s="1">
        <v>41343.199999999997</v>
      </c>
      <c r="M24" s="1">
        <v>1620</v>
      </c>
      <c r="N24" s="1">
        <v>2214</v>
      </c>
      <c r="O24" s="1">
        <v>1943.709182064448</v>
      </c>
      <c r="P24" s="1">
        <v>9874.2999999999993</v>
      </c>
      <c r="Q24" s="1">
        <v>2376</v>
      </c>
      <c r="R24" s="1">
        <v>2916</v>
      </c>
      <c r="S24" s="1">
        <v>2699.9684653118429</v>
      </c>
      <c r="T24" s="1">
        <v>5288.1</v>
      </c>
      <c r="U24" s="1">
        <v>6264</v>
      </c>
      <c r="V24" s="1">
        <v>8364.6</v>
      </c>
      <c r="W24" s="1">
        <v>6782.588673213063</v>
      </c>
      <c r="X24" s="1">
        <v>7257.1</v>
      </c>
    </row>
    <row r="25" spans="2:24" ht="13.5" customHeight="1" x14ac:dyDescent="0.15">
      <c r="B25" s="30"/>
      <c r="C25" s="50">
        <v>41852</v>
      </c>
      <c r="D25" s="28"/>
      <c r="E25" s="1">
        <v>2808</v>
      </c>
      <c r="F25" s="1">
        <v>3672</v>
      </c>
      <c r="G25" s="1">
        <v>3066.7347379560374</v>
      </c>
      <c r="H25" s="1">
        <v>40739.5</v>
      </c>
      <c r="I25" s="1">
        <v>2376</v>
      </c>
      <c r="J25" s="1">
        <v>3024</v>
      </c>
      <c r="K25" s="1">
        <v>2748.8276547298697</v>
      </c>
      <c r="L25" s="1">
        <v>43550.2</v>
      </c>
      <c r="M25" s="1">
        <v>1620</v>
      </c>
      <c r="N25" s="1">
        <v>2214</v>
      </c>
      <c r="O25" s="1">
        <v>1863.0774104046236</v>
      </c>
      <c r="P25" s="1">
        <v>14526.3</v>
      </c>
      <c r="Q25" s="1">
        <v>2160</v>
      </c>
      <c r="R25" s="1">
        <v>2916</v>
      </c>
      <c r="S25" s="1">
        <v>2678.7219000511686</v>
      </c>
      <c r="T25" s="1">
        <v>5864.7</v>
      </c>
      <c r="U25" s="1">
        <v>6372</v>
      </c>
      <c r="V25" s="1">
        <v>8418.6</v>
      </c>
      <c r="W25" s="1">
        <v>7068.8346297803082</v>
      </c>
      <c r="X25" s="1">
        <v>6459.1</v>
      </c>
    </row>
    <row r="26" spans="2:24" ht="13.5" customHeight="1" x14ac:dyDescent="0.15">
      <c r="B26" s="29"/>
      <c r="C26" s="54">
        <v>41883</v>
      </c>
      <c r="D26" s="31"/>
      <c r="E26" s="2">
        <v>2835</v>
      </c>
      <c r="F26" s="2">
        <v>3677.4</v>
      </c>
      <c r="G26" s="2">
        <v>3132.3</v>
      </c>
      <c r="H26" s="2">
        <v>41308</v>
      </c>
      <c r="I26" s="2">
        <v>2376</v>
      </c>
      <c r="J26" s="2">
        <v>3056.4</v>
      </c>
      <c r="K26" s="2">
        <v>2737.9</v>
      </c>
      <c r="L26" s="2">
        <v>50761</v>
      </c>
      <c r="M26" s="2">
        <v>1620</v>
      </c>
      <c r="N26" s="2">
        <v>2160</v>
      </c>
      <c r="O26" s="2">
        <v>1824.9</v>
      </c>
      <c r="P26" s="2">
        <v>10646</v>
      </c>
      <c r="Q26" s="2">
        <v>2160</v>
      </c>
      <c r="R26" s="2">
        <v>2916</v>
      </c>
      <c r="S26" s="2">
        <v>2705.6</v>
      </c>
      <c r="T26" s="2">
        <v>6512</v>
      </c>
      <c r="U26" s="2">
        <v>6372</v>
      </c>
      <c r="V26" s="2">
        <v>8586</v>
      </c>
      <c r="W26" s="2">
        <v>7235.9</v>
      </c>
      <c r="X26" s="2">
        <v>7166</v>
      </c>
    </row>
    <row r="27" spans="2:24" ht="13.5" customHeight="1" x14ac:dyDescent="0.15">
      <c r="B27" s="71"/>
      <c r="C27" s="24" t="s">
        <v>121</v>
      </c>
      <c r="D27" s="25"/>
      <c r="E27" s="24" t="s">
        <v>341</v>
      </c>
      <c r="F27" s="21"/>
      <c r="G27" s="21"/>
      <c r="H27" s="25"/>
      <c r="I27" s="24" t="s">
        <v>338</v>
      </c>
      <c r="J27" s="21"/>
      <c r="K27" s="21"/>
      <c r="L27" s="25"/>
      <c r="M27" s="24" t="s">
        <v>342</v>
      </c>
      <c r="N27" s="21"/>
      <c r="O27" s="21"/>
      <c r="P27" s="25"/>
      <c r="Q27" s="24" t="s">
        <v>343</v>
      </c>
      <c r="R27" s="21"/>
      <c r="S27" s="21"/>
      <c r="T27" s="25"/>
      <c r="U27" s="24" t="s">
        <v>344</v>
      </c>
      <c r="V27" s="21"/>
      <c r="W27" s="21"/>
      <c r="X27" s="25"/>
    </row>
    <row r="28" spans="2:24" ht="13.5" customHeight="1" x14ac:dyDescent="0.15">
      <c r="B28" s="56" t="s">
        <v>122</v>
      </c>
      <c r="C28" s="73"/>
      <c r="D28" s="66"/>
      <c r="E28" s="15" t="s">
        <v>67</v>
      </c>
      <c r="F28" s="10" t="s">
        <v>68</v>
      </c>
      <c r="G28" s="17" t="s">
        <v>69</v>
      </c>
      <c r="H28" s="10" t="s">
        <v>70</v>
      </c>
      <c r="I28" s="15" t="s">
        <v>67</v>
      </c>
      <c r="J28" s="10" t="s">
        <v>68</v>
      </c>
      <c r="K28" s="17" t="s">
        <v>69</v>
      </c>
      <c r="L28" s="10" t="s">
        <v>70</v>
      </c>
      <c r="M28" s="15" t="s">
        <v>67</v>
      </c>
      <c r="N28" s="10" t="s">
        <v>68</v>
      </c>
      <c r="O28" s="17" t="s">
        <v>69</v>
      </c>
      <c r="P28" s="10" t="s">
        <v>70</v>
      </c>
      <c r="Q28" s="15" t="s">
        <v>67</v>
      </c>
      <c r="R28" s="10" t="s">
        <v>68</v>
      </c>
      <c r="S28" s="17" t="s">
        <v>69</v>
      </c>
      <c r="T28" s="10" t="s">
        <v>70</v>
      </c>
      <c r="U28" s="15" t="s">
        <v>67</v>
      </c>
      <c r="V28" s="10" t="s">
        <v>68</v>
      </c>
      <c r="W28" s="17" t="s">
        <v>69</v>
      </c>
      <c r="X28" s="10" t="s">
        <v>70</v>
      </c>
    </row>
    <row r="29" spans="2:24" ht="13.5" customHeight="1" x14ac:dyDescent="0.15">
      <c r="B29" s="58"/>
      <c r="C29" s="4"/>
      <c r="D29" s="65"/>
      <c r="E29" s="14"/>
      <c r="F29" s="9"/>
      <c r="G29" s="16" t="s">
        <v>71</v>
      </c>
      <c r="H29" s="9"/>
      <c r="I29" s="14"/>
      <c r="J29" s="9"/>
      <c r="K29" s="16" t="s">
        <v>71</v>
      </c>
      <c r="L29" s="9"/>
      <c r="M29" s="14"/>
      <c r="N29" s="9"/>
      <c r="O29" s="16" t="s">
        <v>71</v>
      </c>
      <c r="P29" s="9"/>
      <c r="Q29" s="14"/>
      <c r="R29" s="9"/>
      <c r="S29" s="16" t="s">
        <v>71</v>
      </c>
      <c r="T29" s="9"/>
      <c r="U29" s="14"/>
      <c r="V29" s="9"/>
      <c r="W29" s="16" t="s">
        <v>71</v>
      </c>
      <c r="X29" s="9"/>
    </row>
    <row r="30" spans="2:24" ht="13.5" customHeight="1" x14ac:dyDescent="0.15">
      <c r="B30" s="59" t="s">
        <v>0</v>
      </c>
      <c r="C30" s="57">
        <v>39814</v>
      </c>
      <c r="D30" s="68" t="s">
        <v>1</v>
      </c>
      <c r="E30" s="63">
        <v>5145</v>
      </c>
      <c r="F30" s="5">
        <v>6615</v>
      </c>
      <c r="G30" s="62">
        <v>5598</v>
      </c>
      <c r="H30" s="5">
        <v>58097</v>
      </c>
      <c r="I30" s="63">
        <v>5250</v>
      </c>
      <c r="J30" s="5">
        <v>6615</v>
      </c>
      <c r="K30" s="62">
        <v>5696</v>
      </c>
      <c r="L30" s="5">
        <v>91989</v>
      </c>
      <c r="M30" s="63">
        <v>1260</v>
      </c>
      <c r="N30" s="5">
        <v>2205</v>
      </c>
      <c r="O30" s="62">
        <v>1804</v>
      </c>
      <c r="P30" s="5">
        <v>484564</v>
      </c>
      <c r="Q30" s="63">
        <v>2415</v>
      </c>
      <c r="R30" s="5">
        <v>3045</v>
      </c>
      <c r="S30" s="62">
        <v>2734</v>
      </c>
      <c r="T30" s="5">
        <v>69239</v>
      </c>
      <c r="U30" s="63">
        <v>2205</v>
      </c>
      <c r="V30" s="5">
        <v>3150</v>
      </c>
      <c r="W30" s="62">
        <v>2777</v>
      </c>
      <c r="X30" s="5">
        <v>77903</v>
      </c>
    </row>
    <row r="31" spans="2:24" ht="13.5" customHeight="1" x14ac:dyDescent="0.15">
      <c r="B31" s="30"/>
      <c r="C31" s="53">
        <v>40179</v>
      </c>
      <c r="D31" s="28"/>
      <c r="E31" s="1">
        <v>4725</v>
      </c>
      <c r="F31" s="1">
        <v>5565</v>
      </c>
      <c r="G31" s="1">
        <v>5570</v>
      </c>
      <c r="H31" s="1">
        <v>43544</v>
      </c>
      <c r="I31" s="1">
        <v>5145</v>
      </c>
      <c r="J31" s="1">
        <v>6195</v>
      </c>
      <c r="K31" s="1">
        <v>5574</v>
      </c>
      <c r="L31" s="1">
        <v>90816</v>
      </c>
      <c r="M31" s="1">
        <v>1470</v>
      </c>
      <c r="N31" s="1">
        <v>2100</v>
      </c>
      <c r="O31" s="1">
        <v>1779</v>
      </c>
      <c r="P31" s="1">
        <v>510158</v>
      </c>
      <c r="Q31" s="1">
        <v>2205</v>
      </c>
      <c r="R31" s="1">
        <v>2890</v>
      </c>
      <c r="S31" s="1">
        <v>2575</v>
      </c>
      <c r="T31" s="1">
        <v>77058</v>
      </c>
      <c r="U31" s="1">
        <v>2520</v>
      </c>
      <c r="V31" s="1">
        <v>3045</v>
      </c>
      <c r="W31" s="1">
        <v>2747</v>
      </c>
      <c r="X31" s="1">
        <v>81021</v>
      </c>
    </row>
    <row r="32" spans="2:24" ht="13.5" customHeight="1" x14ac:dyDescent="0.15">
      <c r="B32" s="30"/>
      <c r="C32" s="53">
        <v>40544</v>
      </c>
      <c r="D32" s="28"/>
      <c r="E32" s="3">
        <v>4620</v>
      </c>
      <c r="F32" s="3">
        <v>6510</v>
      </c>
      <c r="G32" s="3">
        <v>5478.1683874686096</v>
      </c>
      <c r="H32" s="3">
        <v>95239.200000000012</v>
      </c>
      <c r="I32" s="3">
        <v>4935</v>
      </c>
      <c r="J32" s="3">
        <v>6875.4</v>
      </c>
      <c r="K32" s="3">
        <v>5595.5278256879947</v>
      </c>
      <c r="L32" s="3">
        <v>128855.20000000001</v>
      </c>
      <c r="M32" s="3">
        <v>1470</v>
      </c>
      <c r="N32" s="3">
        <v>2047.5</v>
      </c>
      <c r="O32" s="3">
        <v>1753.2285652244132</v>
      </c>
      <c r="P32" s="3">
        <v>464004.4</v>
      </c>
      <c r="Q32" s="3">
        <v>2100</v>
      </c>
      <c r="R32" s="3">
        <v>2940</v>
      </c>
      <c r="S32" s="3">
        <v>2613.8664402217455</v>
      </c>
      <c r="T32" s="3">
        <v>75055.7</v>
      </c>
      <c r="U32" s="3">
        <v>2415</v>
      </c>
      <c r="V32" s="3">
        <v>3360</v>
      </c>
      <c r="W32" s="3">
        <v>2802.9026794701126</v>
      </c>
      <c r="X32" s="3">
        <v>77644.2</v>
      </c>
    </row>
    <row r="33" spans="2:24" ht="13.5" customHeight="1" x14ac:dyDescent="0.15">
      <c r="B33" s="30"/>
      <c r="C33" s="53">
        <v>40909</v>
      </c>
      <c r="D33" s="28"/>
      <c r="E33" s="3">
        <v>4588.5</v>
      </c>
      <c r="F33" s="3">
        <v>6825</v>
      </c>
      <c r="G33" s="3">
        <v>5373.9809779187763</v>
      </c>
      <c r="H33" s="3">
        <v>109425.20000000001</v>
      </c>
      <c r="I33" s="3">
        <v>4625.25</v>
      </c>
      <c r="J33" s="3">
        <v>7073.85</v>
      </c>
      <c r="K33" s="3">
        <v>5541.8715764186136</v>
      </c>
      <c r="L33" s="3">
        <v>96172.6</v>
      </c>
      <c r="M33" s="3">
        <v>1155</v>
      </c>
      <c r="N33" s="3">
        <v>2310</v>
      </c>
      <c r="O33" s="3">
        <v>1697.7293238006748</v>
      </c>
      <c r="P33" s="3">
        <v>468772.7</v>
      </c>
      <c r="Q33" s="3">
        <v>1575</v>
      </c>
      <c r="R33" s="3">
        <v>3150</v>
      </c>
      <c r="S33" s="3">
        <v>2289.2020738918745</v>
      </c>
      <c r="T33" s="3">
        <v>88267.6</v>
      </c>
      <c r="U33" s="3">
        <v>1575</v>
      </c>
      <c r="V33" s="3">
        <v>3255</v>
      </c>
      <c r="W33" s="3">
        <v>2452.9679033667503</v>
      </c>
      <c r="X33" s="3">
        <v>98183</v>
      </c>
    </row>
    <row r="34" spans="2:24" ht="13.5" customHeight="1" x14ac:dyDescent="0.15">
      <c r="B34" s="29"/>
      <c r="C34" s="52">
        <v>41275</v>
      </c>
      <c r="D34" s="31"/>
      <c r="E34" s="27">
        <v>5565</v>
      </c>
      <c r="F34" s="27">
        <v>7875</v>
      </c>
      <c r="G34" s="27">
        <v>6371.7932835820893</v>
      </c>
      <c r="H34" s="27">
        <v>88543.4</v>
      </c>
      <c r="I34" s="27">
        <v>5565</v>
      </c>
      <c r="J34" s="27">
        <v>7754.25</v>
      </c>
      <c r="K34" s="27">
        <v>6447.1324953691465</v>
      </c>
      <c r="L34" s="27">
        <v>93162.6</v>
      </c>
      <c r="M34" s="27">
        <v>1260</v>
      </c>
      <c r="N34" s="27">
        <v>2415</v>
      </c>
      <c r="O34" s="27">
        <v>1894.2207904325453</v>
      </c>
      <c r="P34" s="27">
        <v>504686.3</v>
      </c>
      <c r="Q34" s="27">
        <v>2100</v>
      </c>
      <c r="R34" s="27">
        <v>3150</v>
      </c>
      <c r="S34" s="27">
        <v>2685.4170050915268</v>
      </c>
      <c r="T34" s="27">
        <v>101106.79999999999</v>
      </c>
      <c r="U34" s="27">
        <v>2100</v>
      </c>
      <c r="V34" s="27">
        <v>3255</v>
      </c>
      <c r="W34" s="27">
        <v>2784.5728093739181</v>
      </c>
      <c r="X34" s="27">
        <v>110788.2</v>
      </c>
    </row>
    <row r="35" spans="2:24" ht="13.5" customHeight="1" x14ac:dyDescent="0.15">
      <c r="B35" s="30" t="s">
        <v>99</v>
      </c>
      <c r="C35" s="50">
        <v>41518</v>
      </c>
      <c r="D35" s="28" t="s">
        <v>52</v>
      </c>
      <c r="E35" s="1">
        <v>5838</v>
      </c>
      <c r="F35" s="1">
        <v>6825</v>
      </c>
      <c r="G35" s="1">
        <v>6300.4491083079611</v>
      </c>
      <c r="H35" s="1">
        <v>3975.4</v>
      </c>
      <c r="I35" s="1">
        <v>5775</v>
      </c>
      <c r="J35" s="1">
        <v>6783</v>
      </c>
      <c r="K35" s="1">
        <v>6279.0980170464436</v>
      </c>
      <c r="L35" s="1">
        <v>6418.6</v>
      </c>
      <c r="M35" s="1">
        <v>1785</v>
      </c>
      <c r="N35" s="1">
        <v>2257.5</v>
      </c>
      <c r="O35" s="1">
        <v>2073.5117737917667</v>
      </c>
      <c r="P35" s="1">
        <v>39766.9</v>
      </c>
      <c r="Q35" s="1">
        <v>2310</v>
      </c>
      <c r="R35" s="1">
        <v>2940</v>
      </c>
      <c r="S35" s="1">
        <v>2630.6079428739126</v>
      </c>
      <c r="T35" s="1">
        <v>7024.1</v>
      </c>
      <c r="U35" s="1">
        <v>2415</v>
      </c>
      <c r="V35" s="1">
        <v>3045</v>
      </c>
      <c r="W35" s="1">
        <v>2782.8803960579276</v>
      </c>
      <c r="X35" s="1">
        <v>7986.1</v>
      </c>
    </row>
    <row r="36" spans="2:24" ht="13.5" customHeight="1" x14ac:dyDescent="0.15">
      <c r="B36" s="30"/>
      <c r="C36" s="50">
        <v>41548</v>
      </c>
      <c r="D36" s="28"/>
      <c r="E36" s="1">
        <v>6090</v>
      </c>
      <c r="F36" s="1">
        <v>7875</v>
      </c>
      <c r="G36" s="1">
        <v>6730.3255932203392</v>
      </c>
      <c r="H36" s="1">
        <v>5225.8</v>
      </c>
      <c r="I36" s="1">
        <v>6090</v>
      </c>
      <c r="J36" s="1">
        <v>7537.9500000000007</v>
      </c>
      <c r="K36" s="1">
        <v>6835.13469253535</v>
      </c>
      <c r="L36" s="1">
        <v>7412.5</v>
      </c>
      <c r="M36" s="1">
        <v>1575</v>
      </c>
      <c r="N36" s="1">
        <v>1995</v>
      </c>
      <c r="O36" s="1">
        <v>1785.4105263157905</v>
      </c>
      <c r="P36" s="1">
        <v>45718.5</v>
      </c>
      <c r="Q36" s="1">
        <v>2310</v>
      </c>
      <c r="R36" s="1">
        <v>2940</v>
      </c>
      <c r="S36" s="1">
        <v>2656.7990062911067</v>
      </c>
      <c r="T36" s="1">
        <v>8104</v>
      </c>
      <c r="U36" s="1">
        <v>2520</v>
      </c>
      <c r="V36" s="1">
        <v>3255</v>
      </c>
      <c r="W36" s="1">
        <v>2893.1093767965967</v>
      </c>
      <c r="X36" s="1">
        <v>9850.4</v>
      </c>
    </row>
    <row r="37" spans="2:24" ht="13.5" customHeight="1" x14ac:dyDescent="0.15">
      <c r="B37" s="30"/>
      <c r="C37" s="50">
        <v>41579</v>
      </c>
      <c r="D37" s="28"/>
      <c r="E37" s="1">
        <v>5880</v>
      </c>
      <c r="F37" s="1">
        <v>7455</v>
      </c>
      <c r="G37" s="1">
        <v>6863.7523122959747</v>
      </c>
      <c r="H37" s="1">
        <v>7969.1</v>
      </c>
      <c r="I37" s="1">
        <v>6300</v>
      </c>
      <c r="J37" s="1">
        <v>7560</v>
      </c>
      <c r="K37" s="1">
        <v>7134.1409601634314</v>
      </c>
      <c r="L37" s="1">
        <v>10147.1</v>
      </c>
      <c r="M37" s="1">
        <v>1575</v>
      </c>
      <c r="N37" s="1">
        <v>1995</v>
      </c>
      <c r="O37" s="1">
        <v>1811.4175463307963</v>
      </c>
      <c r="P37" s="1">
        <v>36924.5</v>
      </c>
      <c r="Q37" s="1">
        <v>2415</v>
      </c>
      <c r="R37" s="1">
        <v>2940</v>
      </c>
      <c r="S37" s="1">
        <v>2729.7590857114456</v>
      </c>
      <c r="T37" s="1">
        <v>9427</v>
      </c>
      <c r="U37" s="1">
        <v>2520</v>
      </c>
      <c r="V37" s="1">
        <v>3150</v>
      </c>
      <c r="W37" s="1">
        <v>2908.389638956311</v>
      </c>
      <c r="X37" s="1">
        <v>9682.4</v>
      </c>
    </row>
    <row r="38" spans="2:24" ht="13.5" customHeight="1" x14ac:dyDescent="0.15">
      <c r="B38" s="30"/>
      <c r="C38" s="50">
        <v>41609</v>
      </c>
      <c r="D38" s="28"/>
      <c r="E38" s="1">
        <v>5985</v>
      </c>
      <c r="F38" s="1">
        <v>7833</v>
      </c>
      <c r="G38" s="1">
        <v>7129.0015703517602</v>
      </c>
      <c r="H38" s="1">
        <v>12103</v>
      </c>
      <c r="I38" s="1">
        <v>6090</v>
      </c>
      <c r="J38" s="1">
        <v>7754.25</v>
      </c>
      <c r="K38" s="1">
        <v>7211.7118503662377</v>
      </c>
      <c r="L38" s="1">
        <v>17869.3</v>
      </c>
      <c r="M38" s="1">
        <v>1260</v>
      </c>
      <c r="N38" s="1">
        <v>2100</v>
      </c>
      <c r="O38" s="1">
        <v>1784.6412004959525</v>
      </c>
      <c r="P38" s="1">
        <v>56002.6</v>
      </c>
      <c r="Q38" s="1">
        <v>2520</v>
      </c>
      <c r="R38" s="1">
        <v>3150</v>
      </c>
      <c r="S38" s="1">
        <v>2893.0086763774548</v>
      </c>
      <c r="T38" s="1">
        <v>16938.5</v>
      </c>
      <c r="U38" s="1">
        <v>2520</v>
      </c>
      <c r="V38" s="1">
        <v>3150</v>
      </c>
      <c r="W38" s="1">
        <v>2940.2198127011975</v>
      </c>
      <c r="X38" s="1">
        <v>14029.1</v>
      </c>
    </row>
    <row r="39" spans="2:24" ht="13.5" customHeight="1" x14ac:dyDescent="0.15">
      <c r="B39" s="30" t="s">
        <v>72</v>
      </c>
      <c r="C39" s="50">
        <v>41640</v>
      </c>
      <c r="D39" s="28" t="s">
        <v>52</v>
      </c>
      <c r="E39" s="1">
        <v>5775</v>
      </c>
      <c r="F39" s="1">
        <v>6825</v>
      </c>
      <c r="G39" s="1">
        <v>6300.3691731409535</v>
      </c>
      <c r="H39" s="1">
        <v>8337.1</v>
      </c>
      <c r="I39" s="1">
        <v>5843.25</v>
      </c>
      <c r="J39" s="1">
        <v>6930</v>
      </c>
      <c r="K39" s="1">
        <v>6457.2057371349101</v>
      </c>
      <c r="L39" s="1">
        <v>11683.8</v>
      </c>
      <c r="M39" s="1">
        <v>1365</v>
      </c>
      <c r="N39" s="1">
        <v>1995</v>
      </c>
      <c r="O39" s="1">
        <v>1785.1516358664908</v>
      </c>
      <c r="P39" s="1">
        <v>45849.8</v>
      </c>
      <c r="Q39" s="1">
        <v>2310</v>
      </c>
      <c r="R39" s="1">
        <v>2940</v>
      </c>
      <c r="S39" s="1">
        <v>2666.9883478984607</v>
      </c>
      <c r="T39" s="1">
        <v>12033.7</v>
      </c>
      <c r="U39" s="1">
        <v>2415</v>
      </c>
      <c r="V39" s="1">
        <v>3150</v>
      </c>
      <c r="W39" s="1">
        <v>2835.090403932466</v>
      </c>
      <c r="X39" s="1">
        <v>13752.8</v>
      </c>
    </row>
    <row r="40" spans="2:24" ht="13.5" customHeight="1" x14ac:dyDescent="0.15">
      <c r="B40" s="30"/>
      <c r="C40" s="50">
        <v>41671</v>
      </c>
      <c r="D40" s="28"/>
      <c r="E40" s="1">
        <v>5565</v>
      </c>
      <c r="F40" s="1">
        <v>6813.4500000000007</v>
      </c>
      <c r="G40" s="1">
        <v>6299.5330325491459</v>
      </c>
      <c r="H40" s="1">
        <v>5617.2</v>
      </c>
      <c r="I40" s="1">
        <v>5839.05</v>
      </c>
      <c r="J40" s="1">
        <v>6835.5</v>
      </c>
      <c r="K40" s="1">
        <v>6336.53820863693</v>
      </c>
      <c r="L40" s="1">
        <v>5681.9</v>
      </c>
      <c r="M40" s="1">
        <v>1575</v>
      </c>
      <c r="N40" s="1">
        <v>1995</v>
      </c>
      <c r="O40" s="1">
        <v>1779.2913440550778</v>
      </c>
      <c r="P40" s="1">
        <v>34020.300000000003</v>
      </c>
      <c r="Q40" s="1">
        <v>2310</v>
      </c>
      <c r="R40" s="1">
        <v>3150</v>
      </c>
      <c r="S40" s="1">
        <v>2729.6030034655382</v>
      </c>
      <c r="T40" s="1">
        <v>8880.1</v>
      </c>
      <c r="U40" s="1">
        <v>2415</v>
      </c>
      <c r="V40" s="1">
        <v>3465</v>
      </c>
      <c r="W40" s="1">
        <v>2955.7588010027521</v>
      </c>
      <c r="X40" s="1">
        <v>9839.4</v>
      </c>
    </row>
    <row r="41" spans="2:24" ht="13.5" customHeight="1" x14ac:dyDescent="0.15">
      <c r="B41" s="30"/>
      <c r="C41" s="50">
        <v>41699</v>
      </c>
      <c r="D41" s="28"/>
      <c r="E41" s="1">
        <v>5565</v>
      </c>
      <c r="F41" s="1">
        <v>6825</v>
      </c>
      <c r="G41" s="1">
        <v>6300.4723841790101</v>
      </c>
      <c r="H41" s="1">
        <v>5513</v>
      </c>
      <c r="I41" s="1">
        <v>5775</v>
      </c>
      <c r="J41" s="1">
        <v>6882.75</v>
      </c>
      <c r="K41" s="1">
        <v>6310.8827923615127</v>
      </c>
      <c r="L41" s="1">
        <v>10697.6</v>
      </c>
      <c r="M41" s="1">
        <v>1785</v>
      </c>
      <c r="N41" s="1">
        <v>2100</v>
      </c>
      <c r="O41" s="1">
        <v>1968.8717500846881</v>
      </c>
      <c r="P41" s="1">
        <v>42114.1</v>
      </c>
      <c r="Q41" s="1">
        <v>2520</v>
      </c>
      <c r="R41" s="1">
        <v>2940</v>
      </c>
      <c r="S41" s="1">
        <v>2729.4840387374447</v>
      </c>
      <c r="T41" s="1">
        <v>8618.9</v>
      </c>
      <c r="U41" s="1">
        <v>2520</v>
      </c>
      <c r="V41" s="1">
        <v>3360</v>
      </c>
      <c r="W41" s="1">
        <v>2892.8876449249601</v>
      </c>
      <c r="X41" s="1">
        <v>10867.9</v>
      </c>
    </row>
    <row r="42" spans="2:24" ht="13.5" customHeight="1" x14ac:dyDescent="0.15">
      <c r="B42" s="30"/>
      <c r="C42" s="50">
        <v>41730</v>
      </c>
      <c r="D42" s="28"/>
      <c r="E42" s="1">
        <v>5724</v>
      </c>
      <c r="F42" s="1">
        <v>7020</v>
      </c>
      <c r="G42" s="1">
        <v>6501.603439855613</v>
      </c>
      <c r="H42" s="1">
        <v>5487.1</v>
      </c>
      <c r="I42" s="1">
        <v>5616</v>
      </c>
      <c r="J42" s="1">
        <v>6766.2</v>
      </c>
      <c r="K42" s="1">
        <v>6539.4426261070466</v>
      </c>
      <c r="L42" s="1">
        <v>8836.7000000000007</v>
      </c>
      <c r="M42" s="1">
        <v>1836</v>
      </c>
      <c r="N42" s="1">
        <v>2268</v>
      </c>
      <c r="O42" s="1">
        <v>2051.9823314045243</v>
      </c>
      <c r="P42" s="1">
        <v>45689.5</v>
      </c>
      <c r="Q42" s="1">
        <v>2484</v>
      </c>
      <c r="R42" s="1">
        <v>3024</v>
      </c>
      <c r="S42" s="1">
        <v>2813.8556686798956</v>
      </c>
      <c r="T42" s="1">
        <v>9862.1</v>
      </c>
      <c r="U42" s="1">
        <v>2592</v>
      </c>
      <c r="V42" s="1">
        <v>3456</v>
      </c>
      <c r="W42" s="1">
        <v>3007.5140290643085</v>
      </c>
      <c r="X42" s="1">
        <v>10558.8</v>
      </c>
    </row>
    <row r="43" spans="2:24" ht="13.5" customHeight="1" x14ac:dyDescent="0.15">
      <c r="B43" s="30"/>
      <c r="C43" s="50">
        <v>41760</v>
      </c>
      <c r="D43" s="28"/>
      <c r="E43" s="1">
        <v>5724</v>
      </c>
      <c r="F43" s="1">
        <v>7162.56</v>
      </c>
      <c r="G43" s="1">
        <v>6480.3662590752783</v>
      </c>
      <c r="H43" s="1">
        <v>5441.3</v>
      </c>
      <c r="I43" s="1">
        <v>5518.8</v>
      </c>
      <c r="J43" s="1">
        <v>6868.8</v>
      </c>
      <c r="K43" s="1">
        <v>6419.1034571062746</v>
      </c>
      <c r="L43" s="1">
        <v>10379.299999999999</v>
      </c>
      <c r="M43" s="1">
        <v>1836</v>
      </c>
      <c r="N43" s="1">
        <v>2268</v>
      </c>
      <c r="O43" s="1">
        <v>2051.7522932110883</v>
      </c>
      <c r="P43" s="1">
        <v>42496.6</v>
      </c>
      <c r="Q43" s="1">
        <v>2484</v>
      </c>
      <c r="R43" s="1">
        <v>3024</v>
      </c>
      <c r="S43" s="1">
        <v>2824.6559253136234</v>
      </c>
      <c r="T43" s="1">
        <v>10080.799999999999</v>
      </c>
      <c r="U43" s="1">
        <v>2538</v>
      </c>
      <c r="V43" s="1">
        <v>3456</v>
      </c>
      <c r="W43" s="1">
        <v>2926.5064109096343</v>
      </c>
      <c r="X43" s="1">
        <v>10222.700000000001</v>
      </c>
    </row>
    <row r="44" spans="2:24" ht="13.5" customHeight="1" x14ac:dyDescent="0.15">
      <c r="B44" s="30"/>
      <c r="C44" s="50">
        <v>41791</v>
      </c>
      <c r="D44" s="28"/>
      <c r="E44" s="1">
        <v>5400</v>
      </c>
      <c r="F44" s="1">
        <v>7020</v>
      </c>
      <c r="G44" s="1">
        <v>6313.1268846598687</v>
      </c>
      <c r="H44" s="1">
        <v>7547.9</v>
      </c>
      <c r="I44" s="1">
        <v>5724</v>
      </c>
      <c r="J44" s="1">
        <v>7554.6</v>
      </c>
      <c r="K44" s="1">
        <v>6464.0300010149194</v>
      </c>
      <c r="L44" s="1">
        <v>9144.1</v>
      </c>
      <c r="M44" s="1">
        <v>1836</v>
      </c>
      <c r="N44" s="1">
        <v>2160</v>
      </c>
      <c r="O44" s="1">
        <v>2040.7876927184143</v>
      </c>
      <c r="P44" s="1">
        <v>47622.1</v>
      </c>
      <c r="Q44" s="1">
        <v>2484</v>
      </c>
      <c r="R44" s="1">
        <v>3024</v>
      </c>
      <c r="S44" s="1">
        <v>2807.5692680426769</v>
      </c>
      <c r="T44" s="1">
        <v>10763.3</v>
      </c>
      <c r="U44" s="1">
        <v>2484</v>
      </c>
      <c r="V44" s="1">
        <v>3456</v>
      </c>
      <c r="W44" s="1">
        <v>3088.7548694515003</v>
      </c>
      <c r="X44" s="1">
        <v>10320.9</v>
      </c>
    </row>
    <row r="45" spans="2:24" ht="13.5" customHeight="1" x14ac:dyDescent="0.15">
      <c r="B45" s="30"/>
      <c r="C45" s="50">
        <v>41821</v>
      </c>
      <c r="D45" s="28"/>
      <c r="E45" s="1">
        <v>5292</v>
      </c>
      <c r="F45" s="1">
        <v>7560</v>
      </c>
      <c r="G45" s="1">
        <v>6415.2656388971245</v>
      </c>
      <c r="H45" s="1">
        <v>8058.4</v>
      </c>
      <c r="I45" s="1">
        <v>5941.08</v>
      </c>
      <c r="J45" s="1">
        <v>7630.2</v>
      </c>
      <c r="K45" s="1">
        <v>6468.6724673157159</v>
      </c>
      <c r="L45" s="1">
        <v>10092.200000000001</v>
      </c>
      <c r="M45" s="1">
        <v>1836</v>
      </c>
      <c r="N45" s="1">
        <v>2376</v>
      </c>
      <c r="O45" s="1">
        <v>2159.7742433560575</v>
      </c>
      <c r="P45" s="1">
        <v>50165</v>
      </c>
      <c r="Q45" s="1">
        <v>2484</v>
      </c>
      <c r="R45" s="1">
        <v>3024</v>
      </c>
      <c r="S45" s="1">
        <v>2808.2414334927748</v>
      </c>
      <c r="T45" s="1">
        <v>10021.1</v>
      </c>
      <c r="U45" s="1">
        <v>2700</v>
      </c>
      <c r="V45" s="1">
        <v>3456</v>
      </c>
      <c r="W45" s="1">
        <v>3061.8218913904839</v>
      </c>
      <c r="X45" s="1">
        <v>10524.8</v>
      </c>
    </row>
    <row r="46" spans="2:24" ht="13.5" customHeight="1" x14ac:dyDescent="0.15">
      <c r="B46" s="30"/>
      <c r="C46" s="50">
        <v>41852</v>
      </c>
      <c r="D46" s="28"/>
      <c r="E46" s="1">
        <v>5400</v>
      </c>
      <c r="F46" s="1">
        <v>7560</v>
      </c>
      <c r="G46" s="1">
        <v>6723.350170648464</v>
      </c>
      <c r="H46" s="1">
        <v>7187.3</v>
      </c>
      <c r="I46" s="1">
        <v>5942.16</v>
      </c>
      <c r="J46" s="1">
        <v>7331.04</v>
      </c>
      <c r="K46" s="1">
        <v>6814.9858616293886</v>
      </c>
      <c r="L46" s="1">
        <v>8312.9</v>
      </c>
      <c r="M46" s="1">
        <v>1836</v>
      </c>
      <c r="N46" s="1">
        <v>2376</v>
      </c>
      <c r="O46" s="1">
        <v>2143.4226728315962</v>
      </c>
      <c r="P46" s="1">
        <v>50053.5</v>
      </c>
      <c r="Q46" s="1">
        <v>2484</v>
      </c>
      <c r="R46" s="1">
        <v>3024</v>
      </c>
      <c r="S46" s="1">
        <v>2781.2316052944179</v>
      </c>
      <c r="T46" s="1">
        <v>11745.1</v>
      </c>
      <c r="U46" s="1">
        <v>2484</v>
      </c>
      <c r="V46" s="1">
        <v>3456</v>
      </c>
      <c r="W46" s="1">
        <v>2943.0767393945798</v>
      </c>
      <c r="X46" s="1">
        <v>12611.1</v>
      </c>
    </row>
    <row r="47" spans="2:24" ht="13.5" customHeight="1" x14ac:dyDescent="0.15">
      <c r="B47" s="29"/>
      <c r="C47" s="54">
        <v>41883</v>
      </c>
      <c r="D47" s="31"/>
      <c r="E47" s="2">
        <v>5400</v>
      </c>
      <c r="F47" s="2">
        <v>7560</v>
      </c>
      <c r="G47" s="2">
        <v>6653.3</v>
      </c>
      <c r="H47" s="2">
        <v>7720</v>
      </c>
      <c r="I47" s="2">
        <v>5891.4</v>
      </c>
      <c r="J47" s="2">
        <v>7136.6</v>
      </c>
      <c r="K47" s="2">
        <v>6479.7</v>
      </c>
      <c r="L47" s="2">
        <v>11639</v>
      </c>
      <c r="M47" s="2">
        <v>1836</v>
      </c>
      <c r="N47" s="2">
        <v>2376</v>
      </c>
      <c r="O47" s="2">
        <v>2122.1</v>
      </c>
      <c r="P47" s="2">
        <v>51532</v>
      </c>
      <c r="Q47" s="2">
        <v>2484</v>
      </c>
      <c r="R47" s="2">
        <v>3024</v>
      </c>
      <c r="S47" s="2">
        <v>2862.1</v>
      </c>
      <c r="T47" s="2">
        <v>9996</v>
      </c>
      <c r="U47" s="2">
        <v>2538</v>
      </c>
      <c r="V47" s="2">
        <v>3456</v>
      </c>
      <c r="W47" s="2">
        <v>3051.1</v>
      </c>
      <c r="X47" s="2">
        <v>10285</v>
      </c>
    </row>
    <row r="48" spans="2:24" ht="4.5" customHeight="1" x14ac:dyDescent="0.15">
      <c r="B48" s="8"/>
      <c r="C48" s="83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4" x14ac:dyDescent="0.15">
      <c r="B49" s="60" t="s">
        <v>73</v>
      </c>
      <c r="C49" s="6" t="s">
        <v>74</v>
      </c>
    </row>
    <row r="50" spans="2:24" x14ac:dyDescent="0.15">
      <c r="B50" s="102" t="s">
        <v>75</v>
      </c>
      <c r="C50" s="6" t="s">
        <v>76</v>
      </c>
      <c r="X50" s="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77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6"/>
      <c r="P4" s="6"/>
      <c r="Q4" s="6"/>
      <c r="R4" s="6"/>
      <c r="S4" s="6"/>
      <c r="T4" s="6"/>
      <c r="X4" s="142" t="s">
        <v>64</v>
      </c>
    </row>
    <row r="5" spans="1:24" ht="5.0999999999999996" customHeight="1" x14ac:dyDescent="0.15">
      <c r="A5" s="6"/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8"/>
      <c r="O5" s="6"/>
      <c r="P5" s="6"/>
      <c r="Q5" s="6"/>
      <c r="R5" s="6"/>
      <c r="S5" s="6"/>
      <c r="T5" s="6"/>
      <c r="X5" s="142"/>
    </row>
    <row r="6" spans="1:24" ht="13.5" customHeight="1" x14ac:dyDescent="0.15">
      <c r="A6" s="6"/>
      <c r="B6" s="71"/>
      <c r="C6" s="24" t="s">
        <v>121</v>
      </c>
      <c r="D6" s="25"/>
      <c r="E6" s="24" t="s">
        <v>345</v>
      </c>
      <c r="F6" s="21"/>
      <c r="G6" s="21"/>
      <c r="H6" s="25"/>
      <c r="I6" s="24" t="s">
        <v>346</v>
      </c>
      <c r="J6" s="21"/>
      <c r="K6" s="21"/>
      <c r="L6" s="25"/>
      <c r="M6" s="24" t="s">
        <v>459</v>
      </c>
      <c r="N6" s="21"/>
      <c r="O6" s="21"/>
      <c r="P6" s="25"/>
      <c r="Q6" s="24" t="s">
        <v>347</v>
      </c>
      <c r="R6" s="21"/>
      <c r="S6" s="21"/>
      <c r="T6" s="25"/>
      <c r="U6" s="24" t="s">
        <v>363</v>
      </c>
      <c r="V6" s="21"/>
      <c r="W6" s="21"/>
      <c r="X6" s="25"/>
    </row>
    <row r="7" spans="1:24" ht="13.5" customHeight="1" x14ac:dyDescent="0.15">
      <c r="A7" s="6"/>
      <c r="B7" s="56" t="s">
        <v>122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59" t="s">
        <v>0</v>
      </c>
      <c r="C9" s="57">
        <v>39814</v>
      </c>
      <c r="D9" s="68" t="s">
        <v>1</v>
      </c>
      <c r="E9" s="63">
        <v>2573</v>
      </c>
      <c r="F9" s="5">
        <v>3360</v>
      </c>
      <c r="G9" s="62">
        <v>2962</v>
      </c>
      <c r="H9" s="5">
        <v>61416</v>
      </c>
      <c r="I9" s="63">
        <v>1785</v>
      </c>
      <c r="J9" s="5">
        <v>2730</v>
      </c>
      <c r="K9" s="62">
        <v>2321</v>
      </c>
      <c r="L9" s="5">
        <v>66313</v>
      </c>
      <c r="M9" s="63">
        <v>945</v>
      </c>
      <c r="N9" s="5">
        <v>1680</v>
      </c>
      <c r="O9" s="62">
        <v>1294</v>
      </c>
      <c r="P9" s="5">
        <v>100840</v>
      </c>
      <c r="Q9" s="63">
        <v>2405</v>
      </c>
      <c r="R9" s="5">
        <v>3380</v>
      </c>
      <c r="S9" s="62">
        <v>2765</v>
      </c>
      <c r="T9" s="5">
        <v>480077</v>
      </c>
      <c r="U9" s="63">
        <v>2609</v>
      </c>
      <c r="V9" s="5">
        <v>3465</v>
      </c>
      <c r="W9" s="62">
        <v>2939</v>
      </c>
      <c r="X9" s="5">
        <v>1314622</v>
      </c>
    </row>
    <row r="10" spans="1:24" ht="13.5" customHeight="1" x14ac:dyDescent="0.15">
      <c r="A10" s="6"/>
      <c r="B10" s="30"/>
      <c r="C10" s="53">
        <v>40179</v>
      </c>
      <c r="D10" s="28"/>
      <c r="E10" s="1">
        <v>2625</v>
      </c>
      <c r="F10" s="1">
        <v>3203</v>
      </c>
      <c r="G10" s="1">
        <v>2909</v>
      </c>
      <c r="H10" s="1">
        <v>65459</v>
      </c>
      <c r="I10" s="1">
        <v>1995</v>
      </c>
      <c r="J10" s="1">
        <v>2835</v>
      </c>
      <c r="K10" s="1">
        <v>2375</v>
      </c>
      <c r="L10" s="1">
        <v>57738</v>
      </c>
      <c r="M10" s="1">
        <v>945</v>
      </c>
      <c r="N10" s="1">
        <v>1575</v>
      </c>
      <c r="O10" s="1">
        <v>1286</v>
      </c>
      <c r="P10" s="1">
        <v>106053</v>
      </c>
      <c r="Q10" s="1">
        <v>2310</v>
      </c>
      <c r="R10" s="1">
        <v>2783</v>
      </c>
      <c r="S10" s="1">
        <v>2586</v>
      </c>
      <c r="T10" s="1">
        <v>567129</v>
      </c>
      <c r="U10" s="1">
        <v>2500</v>
      </c>
      <c r="V10" s="1">
        <v>3360</v>
      </c>
      <c r="W10" s="1">
        <v>2752</v>
      </c>
      <c r="X10" s="1">
        <v>1217675</v>
      </c>
    </row>
    <row r="11" spans="1:24" ht="13.5" customHeight="1" x14ac:dyDescent="0.15">
      <c r="A11" s="6"/>
      <c r="B11" s="30"/>
      <c r="C11" s="53">
        <v>40544</v>
      </c>
      <c r="D11" s="28"/>
      <c r="E11" s="3">
        <v>2625</v>
      </c>
      <c r="F11" s="3">
        <v>3465</v>
      </c>
      <c r="G11" s="3">
        <v>2918.9504933259377</v>
      </c>
      <c r="H11" s="3">
        <v>76622.3</v>
      </c>
      <c r="I11" s="3">
        <v>2047.5</v>
      </c>
      <c r="J11" s="3">
        <v>2730</v>
      </c>
      <c r="K11" s="3">
        <v>2405.3677003886628</v>
      </c>
      <c r="L11" s="3">
        <v>65475.8</v>
      </c>
      <c r="M11" s="3">
        <v>1050</v>
      </c>
      <c r="N11" s="3">
        <v>1622.25</v>
      </c>
      <c r="O11" s="3">
        <v>1256.547593343802</v>
      </c>
      <c r="P11" s="3">
        <v>104603</v>
      </c>
      <c r="Q11" s="3">
        <v>2047.5</v>
      </c>
      <c r="R11" s="3">
        <v>3150</v>
      </c>
      <c r="S11" s="3">
        <v>2657.4507429234372</v>
      </c>
      <c r="T11" s="3">
        <v>632040.6</v>
      </c>
      <c r="U11" s="3">
        <v>2155</v>
      </c>
      <c r="V11" s="3">
        <v>3045</v>
      </c>
      <c r="W11" s="3">
        <v>2630</v>
      </c>
      <c r="X11" s="3">
        <v>1286381</v>
      </c>
    </row>
    <row r="12" spans="1:24" ht="13.5" customHeight="1" x14ac:dyDescent="0.15">
      <c r="A12" s="6"/>
      <c r="B12" s="30"/>
      <c r="C12" s="53">
        <v>40909</v>
      </c>
      <c r="D12" s="28"/>
      <c r="E12" s="3">
        <v>1890</v>
      </c>
      <c r="F12" s="3">
        <v>3465</v>
      </c>
      <c r="G12" s="3">
        <v>2521.1253005293629</v>
      </c>
      <c r="H12" s="3">
        <v>99705.3</v>
      </c>
      <c r="I12" s="3">
        <v>1460.55</v>
      </c>
      <c r="J12" s="3">
        <v>2730</v>
      </c>
      <c r="K12" s="3">
        <v>2154.8480193336272</v>
      </c>
      <c r="L12" s="3">
        <v>81036.3</v>
      </c>
      <c r="M12" s="3">
        <v>735</v>
      </c>
      <c r="N12" s="3">
        <v>1365</v>
      </c>
      <c r="O12" s="3">
        <v>1038.1835128246266</v>
      </c>
      <c r="P12" s="3">
        <v>112647.1</v>
      </c>
      <c r="Q12" s="3">
        <v>1890</v>
      </c>
      <c r="R12" s="3">
        <v>2992.5</v>
      </c>
      <c r="S12" s="3">
        <v>2449.9001682861335</v>
      </c>
      <c r="T12" s="3">
        <v>626759.6</v>
      </c>
      <c r="U12" s="3">
        <v>2100</v>
      </c>
      <c r="V12" s="3">
        <v>3529</v>
      </c>
      <c r="W12" s="3">
        <v>2698</v>
      </c>
      <c r="X12" s="3">
        <v>1168109.7</v>
      </c>
    </row>
    <row r="13" spans="1:24" ht="13.5" customHeight="1" x14ac:dyDescent="0.15">
      <c r="A13" s="6"/>
      <c r="B13" s="29"/>
      <c r="C13" s="52">
        <v>41275</v>
      </c>
      <c r="D13" s="31"/>
      <c r="E13" s="27">
        <v>2100</v>
      </c>
      <c r="F13" s="27">
        <v>3622.5</v>
      </c>
      <c r="G13" s="27">
        <v>2893.0909060413942</v>
      </c>
      <c r="H13" s="27">
        <v>112479.29999999999</v>
      </c>
      <c r="I13" s="27">
        <v>1575</v>
      </c>
      <c r="J13" s="27">
        <v>2782.5</v>
      </c>
      <c r="K13" s="27">
        <v>2287.9424321139095</v>
      </c>
      <c r="L13" s="27">
        <v>91295.6</v>
      </c>
      <c r="M13" s="27">
        <v>819</v>
      </c>
      <c r="N13" s="27">
        <v>1575</v>
      </c>
      <c r="O13" s="27">
        <v>1174.1582001555912</v>
      </c>
      <c r="P13" s="27">
        <v>120561.9</v>
      </c>
      <c r="Q13" s="27">
        <v>2047.5</v>
      </c>
      <c r="R13" s="27">
        <v>3008.25</v>
      </c>
      <c r="S13" s="27">
        <v>2626.189180128441</v>
      </c>
      <c r="T13" s="27">
        <v>644871.69999999984</v>
      </c>
      <c r="U13" s="27">
        <v>2310</v>
      </c>
      <c r="V13" s="27">
        <v>3187</v>
      </c>
      <c r="W13" s="27">
        <v>2767</v>
      </c>
      <c r="X13" s="27">
        <v>1158938</v>
      </c>
    </row>
    <row r="14" spans="1:24" ht="13.5" customHeight="1" x14ac:dyDescent="0.15">
      <c r="A14" s="6"/>
      <c r="B14" s="30" t="s">
        <v>99</v>
      </c>
      <c r="C14" s="50">
        <v>41518</v>
      </c>
      <c r="D14" s="28" t="s">
        <v>52</v>
      </c>
      <c r="E14" s="1">
        <v>2415</v>
      </c>
      <c r="F14" s="1">
        <v>3360</v>
      </c>
      <c r="G14" s="1">
        <v>2882.4367682631855</v>
      </c>
      <c r="H14" s="1">
        <v>8392.7000000000007</v>
      </c>
      <c r="I14" s="1">
        <v>2100</v>
      </c>
      <c r="J14" s="1">
        <v>2520</v>
      </c>
      <c r="K14" s="1">
        <v>2310.4043630017454</v>
      </c>
      <c r="L14" s="1">
        <v>6697.1</v>
      </c>
      <c r="M14" s="1">
        <v>819</v>
      </c>
      <c r="N14" s="1">
        <v>1470</v>
      </c>
      <c r="O14" s="1">
        <v>1160.1633777339255</v>
      </c>
      <c r="P14" s="1">
        <v>7801.8</v>
      </c>
      <c r="Q14" s="1">
        <v>2415</v>
      </c>
      <c r="R14" s="1">
        <v>2940</v>
      </c>
      <c r="S14" s="1">
        <v>2630.3816420898747</v>
      </c>
      <c r="T14" s="1">
        <v>50377.599999999999</v>
      </c>
      <c r="U14" s="1">
        <v>2625</v>
      </c>
      <c r="V14" s="1">
        <v>2951</v>
      </c>
      <c r="W14" s="1">
        <v>2756</v>
      </c>
      <c r="X14" s="1">
        <v>85864.7</v>
      </c>
    </row>
    <row r="15" spans="1:24" ht="13.5" customHeight="1" x14ac:dyDescent="0.15">
      <c r="A15" s="6"/>
      <c r="B15" s="30"/>
      <c r="C15" s="50">
        <v>41548</v>
      </c>
      <c r="D15" s="28"/>
      <c r="E15" s="1">
        <v>2730</v>
      </c>
      <c r="F15" s="1">
        <v>3465</v>
      </c>
      <c r="G15" s="1">
        <v>2992.1954781455147</v>
      </c>
      <c r="H15" s="1">
        <v>9351.4</v>
      </c>
      <c r="I15" s="1">
        <v>2241.75</v>
      </c>
      <c r="J15" s="1">
        <v>2730</v>
      </c>
      <c r="K15" s="1">
        <v>2467.4565756823831</v>
      </c>
      <c r="L15" s="1">
        <v>7079</v>
      </c>
      <c r="M15" s="1">
        <v>1050</v>
      </c>
      <c r="N15" s="1">
        <v>1470</v>
      </c>
      <c r="O15" s="1">
        <v>1260.4532620133291</v>
      </c>
      <c r="P15" s="1">
        <v>11697.2</v>
      </c>
      <c r="Q15" s="1">
        <v>2358.3000000000002</v>
      </c>
      <c r="R15" s="1">
        <v>2835</v>
      </c>
      <c r="S15" s="1">
        <v>2682.436412521954</v>
      </c>
      <c r="T15" s="1">
        <v>49377.7</v>
      </c>
      <c r="U15" s="1">
        <v>2478</v>
      </c>
      <c r="V15" s="1">
        <v>2940</v>
      </c>
      <c r="W15" s="1">
        <v>2741</v>
      </c>
      <c r="X15" s="1">
        <v>99030.6</v>
      </c>
    </row>
    <row r="16" spans="1:24" ht="13.5" customHeight="1" x14ac:dyDescent="0.15">
      <c r="A16" s="6"/>
      <c r="B16" s="30"/>
      <c r="C16" s="50">
        <v>41579</v>
      </c>
      <c r="D16" s="28"/>
      <c r="E16" s="1">
        <v>2625</v>
      </c>
      <c r="F16" s="1">
        <v>3622.5</v>
      </c>
      <c r="G16" s="1">
        <v>3055.4980789168731</v>
      </c>
      <c r="H16" s="1">
        <v>9299</v>
      </c>
      <c r="I16" s="1">
        <v>2310</v>
      </c>
      <c r="J16" s="1">
        <v>2730</v>
      </c>
      <c r="K16" s="1">
        <v>2488.1508254716991</v>
      </c>
      <c r="L16" s="1">
        <v>8664.9</v>
      </c>
      <c r="M16" s="1">
        <v>1102.5</v>
      </c>
      <c r="N16" s="1">
        <v>1470</v>
      </c>
      <c r="O16" s="1">
        <v>1259.8611321039914</v>
      </c>
      <c r="P16" s="1">
        <v>10428.799999999999</v>
      </c>
      <c r="Q16" s="1">
        <v>2520</v>
      </c>
      <c r="R16" s="1">
        <v>2982</v>
      </c>
      <c r="S16" s="1">
        <v>2730.3135131019785</v>
      </c>
      <c r="T16" s="1">
        <v>56975.6</v>
      </c>
      <c r="U16" s="1">
        <v>2730</v>
      </c>
      <c r="V16" s="1">
        <v>3150</v>
      </c>
      <c r="W16" s="1">
        <v>2950</v>
      </c>
      <c r="X16" s="1">
        <v>89215.1</v>
      </c>
    </row>
    <row r="17" spans="1:24" ht="13.5" customHeight="1" x14ac:dyDescent="0.15">
      <c r="A17" s="6"/>
      <c r="B17" s="30"/>
      <c r="C17" s="50">
        <v>41609</v>
      </c>
      <c r="D17" s="28"/>
      <c r="E17" s="1">
        <v>2625</v>
      </c>
      <c r="F17" s="1">
        <v>3570</v>
      </c>
      <c r="G17" s="1">
        <v>3049.7978363261714</v>
      </c>
      <c r="H17" s="1">
        <v>15877.7</v>
      </c>
      <c r="I17" s="1">
        <v>2310</v>
      </c>
      <c r="J17" s="1">
        <v>2782.5</v>
      </c>
      <c r="K17" s="1">
        <v>2572.7199805394234</v>
      </c>
      <c r="L17" s="1">
        <v>12955.1</v>
      </c>
      <c r="M17" s="1">
        <v>1050</v>
      </c>
      <c r="N17" s="1">
        <v>1470</v>
      </c>
      <c r="O17" s="1">
        <v>1323.1519245633021</v>
      </c>
      <c r="P17" s="1">
        <v>15579.5</v>
      </c>
      <c r="Q17" s="1">
        <v>2572.5</v>
      </c>
      <c r="R17" s="1">
        <v>3008.25</v>
      </c>
      <c r="S17" s="1">
        <v>2808.3863437962582</v>
      </c>
      <c r="T17" s="1">
        <v>80383.3</v>
      </c>
      <c r="U17" s="1">
        <v>2714</v>
      </c>
      <c r="V17" s="1">
        <v>3187</v>
      </c>
      <c r="W17" s="1">
        <v>2992</v>
      </c>
      <c r="X17" s="1">
        <v>154094</v>
      </c>
    </row>
    <row r="18" spans="1:24" ht="13.5" customHeight="1" x14ac:dyDescent="0.15">
      <c r="A18" s="6"/>
      <c r="B18" s="30" t="s">
        <v>72</v>
      </c>
      <c r="C18" s="50">
        <v>41640</v>
      </c>
      <c r="D18" s="28" t="s">
        <v>52</v>
      </c>
      <c r="E18" s="1">
        <v>2415</v>
      </c>
      <c r="F18" s="1">
        <v>3570</v>
      </c>
      <c r="G18" s="1">
        <v>2955.9773863684368</v>
      </c>
      <c r="H18" s="1">
        <v>15918.6</v>
      </c>
      <c r="I18" s="1">
        <v>2100</v>
      </c>
      <c r="J18" s="1">
        <v>2730</v>
      </c>
      <c r="K18" s="1">
        <v>2425.6977826812326</v>
      </c>
      <c r="L18" s="1">
        <v>14029.7</v>
      </c>
      <c r="M18" s="1">
        <v>1050</v>
      </c>
      <c r="N18" s="1">
        <v>1470</v>
      </c>
      <c r="O18" s="1">
        <v>1260.2876266617093</v>
      </c>
      <c r="P18" s="1">
        <v>9234.2000000000007</v>
      </c>
      <c r="Q18" s="1">
        <v>2299.5</v>
      </c>
      <c r="R18" s="1">
        <v>2835</v>
      </c>
      <c r="S18" s="1">
        <v>2651.5980992347568</v>
      </c>
      <c r="T18" s="1">
        <v>62417.4</v>
      </c>
      <c r="U18" s="1">
        <v>2541</v>
      </c>
      <c r="V18" s="1">
        <v>2783</v>
      </c>
      <c r="W18" s="1">
        <v>2661</v>
      </c>
      <c r="X18" s="1">
        <v>111440.7</v>
      </c>
    </row>
    <row r="19" spans="1:24" ht="13.5" customHeight="1" x14ac:dyDescent="0.15">
      <c r="A19" s="6"/>
      <c r="B19" s="30"/>
      <c r="C19" s="50">
        <v>41671</v>
      </c>
      <c r="D19" s="28"/>
      <c r="E19" s="1">
        <v>2415</v>
      </c>
      <c r="F19" s="1">
        <v>3675</v>
      </c>
      <c r="G19" s="1">
        <v>2992.2157646701135</v>
      </c>
      <c r="H19" s="1">
        <v>10832.2</v>
      </c>
      <c r="I19" s="1">
        <v>2100</v>
      </c>
      <c r="J19" s="1">
        <v>2730</v>
      </c>
      <c r="K19" s="1">
        <v>2351.8794393291678</v>
      </c>
      <c r="L19" s="1">
        <v>9479</v>
      </c>
      <c r="M19" s="1">
        <v>1050</v>
      </c>
      <c r="N19" s="1">
        <v>1575</v>
      </c>
      <c r="O19" s="1">
        <v>1328.3308519261129</v>
      </c>
      <c r="P19" s="1">
        <v>11687</v>
      </c>
      <c r="Q19" s="1">
        <v>2388.75</v>
      </c>
      <c r="R19" s="1">
        <v>3150</v>
      </c>
      <c r="S19" s="1">
        <v>2798.2106588162715</v>
      </c>
      <c r="T19" s="1">
        <v>53335.5</v>
      </c>
      <c r="U19" s="1">
        <v>2631</v>
      </c>
      <c r="V19" s="1">
        <v>2940</v>
      </c>
      <c r="W19" s="1">
        <v>2787</v>
      </c>
      <c r="X19" s="1">
        <v>89542.8</v>
      </c>
    </row>
    <row r="20" spans="1:24" ht="13.5" customHeight="1" x14ac:dyDescent="0.15">
      <c r="A20" s="6"/>
      <c r="B20" s="30"/>
      <c r="C20" s="50">
        <v>41699</v>
      </c>
      <c r="D20" s="28"/>
      <c r="E20" s="1">
        <v>2835</v>
      </c>
      <c r="F20" s="1">
        <v>3675</v>
      </c>
      <c r="G20" s="1">
        <v>3150.0500931098672</v>
      </c>
      <c r="H20" s="1">
        <v>10002.9</v>
      </c>
      <c r="I20" s="1">
        <v>2205</v>
      </c>
      <c r="J20" s="1">
        <v>2730</v>
      </c>
      <c r="K20" s="1">
        <v>2467.1172265904211</v>
      </c>
      <c r="L20" s="1">
        <v>8294.2000000000007</v>
      </c>
      <c r="M20" s="1">
        <v>1050</v>
      </c>
      <c r="N20" s="1">
        <v>1470</v>
      </c>
      <c r="O20" s="1">
        <v>1239.1195659782991</v>
      </c>
      <c r="P20" s="1">
        <v>11436.5</v>
      </c>
      <c r="Q20" s="1">
        <v>2520</v>
      </c>
      <c r="R20" s="1">
        <v>2940</v>
      </c>
      <c r="S20" s="1">
        <v>2740.4665939368301</v>
      </c>
      <c r="T20" s="1">
        <v>55197.7</v>
      </c>
      <c r="U20" s="1">
        <v>2520</v>
      </c>
      <c r="V20" s="1">
        <v>2940</v>
      </c>
      <c r="W20" s="1">
        <v>2740</v>
      </c>
      <c r="X20" s="1">
        <v>115632.7</v>
      </c>
    </row>
    <row r="21" spans="1:24" ht="13.5" customHeight="1" x14ac:dyDescent="0.15">
      <c r="A21" s="6"/>
      <c r="B21" s="30"/>
      <c r="C21" s="50">
        <v>41730</v>
      </c>
      <c r="D21" s="28"/>
      <c r="E21" s="1">
        <v>2916</v>
      </c>
      <c r="F21" s="1">
        <v>3812.4</v>
      </c>
      <c r="G21" s="1">
        <v>3196.7860134558891</v>
      </c>
      <c r="H21" s="1">
        <v>9124.2000000000007</v>
      </c>
      <c r="I21" s="1">
        <v>2268</v>
      </c>
      <c r="J21" s="1">
        <v>2808</v>
      </c>
      <c r="K21" s="1">
        <v>2592.092480149463</v>
      </c>
      <c r="L21" s="1">
        <v>8235</v>
      </c>
      <c r="M21" s="1">
        <v>1080</v>
      </c>
      <c r="N21" s="1">
        <v>1512</v>
      </c>
      <c r="O21" s="1">
        <v>1274.182881510814</v>
      </c>
      <c r="P21" s="1">
        <v>8973.2000000000007</v>
      </c>
      <c r="Q21" s="1">
        <v>2511</v>
      </c>
      <c r="R21" s="1">
        <v>3024</v>
      </c>
      <c r="S21" s="1">
        <v>2845.489861435864</v>
      </c>
      <c r="T21" s="1">
        <v>60299.199999999997</v>
      </c>
      <c r="U21" s="1">
        <v>2700</v>
      </c>
      <c r="V21" s="1">
        <v>3056</v>
      </c>
      <c r="W21" s="1">
        <v>2862</v>
      </c>
      <c r="X21" s="1">
        <v>104449</v>
      </c>
    </row>
    <row r="22" spans="1:24" ht="13.5" customHeight="1" x14ac:dyDescent="0.15">
      <c r="A22" s="6"/>
      <c r="B22" s="30"/>
      <c r="C22" s="50">
        <v>41760</v>
      </c>
      <c r="D22" s="28"/>
      <c r="E22" s="1">
        <v>2916</v>
      </c>
      <c r="F22" s="1">
        <v>3758.4</v>
      </c>
      <c r="G22" s="1">
        <v>3261.8806992773157</v>
      </c>
      <c r="H22" s="1">
        <v>10999.7</v>
      </c>
      <c r="I22" s="1">
        <v>2268</v>
      </c>
      <c r="J22" s="1">
        <v>2808</v>
      </c>
      <c r="K22" s="1">
        <v>2516.4125625218094</v>
      </c>
      <c r="L22" s="1">
        <v>9194.9</v>
      </c>
      <c r="M22" s="1">
        <v>1155.5999999999999</v>
      </c>
      <c r="N22" s="1">
        <v>1512</v>
      </c>
      <c r="O22" s="1">
        <v>1296.3999106272338</v>
      </c>
      <c r="P22" s="1">
        <v>8296.5</v>
      </c>
      <c r="Q22" s="1">
        <v>2446.1999999999998</v>
      </c>
      <c r="R22" s="1">
        <v>3024</v>
      </c>
      <c r="S22" s="1">
        <v>2807.9880103056075</v>
      </c>
      <c r="T22" s="1">
        <v>46657.599999999999</v>
      </c>
      <c r="U22" s="1">
        <v>2624</v>
      </c>
      <c r="V22" s="1">
        <v>3024</v>
      </c>
      <c r="W22" s="1">
        <v>2841</v>
      </c>
      <c r="X22" s="1">
        <v>102807.3</v>
      </c>
    </row>
    <row r="23" spans="1:24" ht="13.5" customHeight="1" x14ac:dyDescent="0.15">
      <c r="A23" s="6"/>
      <c r="B23" s="30"/>
      <c r="C23" s="50">
        <v>41791</v>
      </c>
      <c r="D23" s="28"/>
      <c r="E23" s="1">
        <v>3024</v>
      </c>
      <c r="F23" s="1">
        <v>3780</v>
      </c>
      <c r="G23" s="1">
        <v>3364.292668053808</v>
      </c>
      <c r="H23" s="1">
        <v>9798.2999999999993</v>
      </c>
      <c r="I23" s="1">
        <v>2160</v>
      </c>
      <c r="J23" s="1">
        <v>2808</v>
      </c>
      <c r="K23" s="1">
        <v>2483.7045895369492</v>
      </c>
      <c r="L23" s="1">
        <v>7939.1</v>
      </c>
      <c r="M23" s="1">
        <v>1188</v>
      </c>
      <c r="N23" s="1">
        <v>1512</v>
      </c>
      <c r="O23" s="1">
        <v>1339.3830975698222</v>
      </c>
      <c r="P23" s="1">
        <v>7867.5</v>
      </c>
      <c r="Q23" s="1">
        <v>2376</v>
      </c>
      <c r="R23" s="1">
        <v>2808</v>
      </c>
      <c r="S23" s="1">
        <v>2591.6031608060057</v>
      </c>
      <c r="T23" s="1">
        <v>50456.9</v>
      </c>
      <c r="U23" s="1">
        <v>2630</v>
      </c>
      <c r="V23" s="1">
        <v>3024</v>
      </c>
      <c r="W23" s="1">
        <v>2840</v>
      </c>
      <c r="X23" s="1">
        <v>106253.2</v>
      </c>
    </row>
    <row r="24" spans="1:24" ht="13.5" customHeight="1" x14ac:dyDescent="0.15">
      <c r="A24" s="6"/>
      <c r="B24" s="30"/>
      <c r="C24" s="50">
        <v>41821</v>
      </c>
      <c r="D24" s="28"/>
      <c r="E24" s="1">
        <v>2916</v>
      </c>
      <c r="F24" s="1">
        <v>3780</v>
      </c>
      <c r="G24" s="1">
        <v>3240.4005908419517</v>
      </c>
      <c r="H24" s="1">
        <v>10118.700000000001</v>
      </c>
      <c r="I24" s="1">
        <v>2160</v>
      </c>
      <c r="J24" s="1">
        <v>2808</v>
      </c>
      <c r="K24" s="1">
        <v>2484.4375019180625</v>
      </c>
      <c r="L24" s="1">
        <v>8476.6</v>
      </c>
      <c r="M24" s="1">
        <v>1188</v>
      </c>
      <c r="N24" s="1">
        <v>1512</v>
      </c>
      <c r="O24" s="1">
        <v>1317.1103320411257</v>
      </c>
      <c r="P24" s="1">
        <v>8278.2999999999993</v>
      </c>
      <c r="Q24" s="1">
        <v>2446.1999999999998</v>
      </c>
      <c r="R24" s="1">
        <v>3240</v>
      </c>
      <c r="S24" s="1">
        <v>3029.0625767712295</v>
      </c>
      <c r="T24" s="1">
        <v>52720</v>
      </c>
      <c r="U24" s="1">
        <v>3024</v>
      </c>
      <c r="V24" s="1">
        <v>3024</v>
      </c>
      <c r="W24" s="1">
        <v>3024</v>
      </c>
      <c r="X24" s="1">
        <v>111983.5</v>
      </c>
    </row>
    <row r="25" spans="1:24" ht="13.5" customHeight="1" x14ac:dyDescent="0.15">
      <c r="A25" s="6"/>
      <c r="B25" s="30"/>
      <c r="C25" s="50">
        <v>41852</v>
      </c>
      <c r="D25" s="28"/>
      <c r="E25" s="1">
        <v>3024</v>
      </c>
      <c r="F25" s="1">
        <v>3780</v>
      </c>
      <c r="G25" s="1">
        <v>3326.1395623772023</v>
      </c>
      <c r="H25" s="1">
        <v>11291.3</v>
      </c>
      <c r="I25" s="1">
        <v>2160</v>
      </c>
      <c r="J25" s="1">
        <v>2808</v>
      </c>
      <c r="K25" s="1">
        <v>2484.3129312526353</v>
      </c>
      <c r="L25" s="1">
        <v>8198.5</v>
      </c>
      <c r="M25" s="1">
        <v>1188</v>
      </c>
      <c r="N25" s="1">
        <v>1512</v>
      </c>
      <c r="O25" s="1">
        <v>1317.6479218153222</v>
      </c>
      <c r="P25" s="1">
        <v>11363.6</v>
      </c>
      <c r="Q25" s="1">
        <v>2538</v>
      </c>
      <c r="R25" s="1">
        <v>3132</v>
      </c>
      <c r="S25" s="1">
        <v>2980.4855454137369</v>
      </c>
      <c r="T25" s="1">
        <v>44240</v>
      </c>
      <c r="U25" s="1">
        <v>2808</v>
      </c>
      <c r="V25" s="1">
        <v>3078</v>
      </c>
      <c r="W25" s="1">
        <v>2937.6776383763831</v>
      </c>
      <c r="X25" s="1">
        <v>108235.6</v>
      </c>
    </row>
    <row r="26" spans="1:24" ht="13.5" customHeight="1" x14ac:dyDescent="0.15">
      <c r="A26" s="6"/>
      <c r="B26" s="29"/>
      <c r="C26" s="54">
        <v>41883</v>
      </c>
      <c r="D26" s="31"/>
      <c r="E26" s="2">
        <v>3024</v>
      </c>
      <c r="F26" s="2">
        <v>3780</v>
      </c>
      <c r="G26" s="2">
        <v>3374.8</v>
      </c>
      <c r="H26" s="2">
        <v>10365</v>
      </c>
      <c r="I26" s="2">
        <v>2160</v>
      </c>
      <c r="J26" s="2">
        <v>2840.4</v>
      </c>
      <c r="K26" s="2">
        <v>2440.9</v>
      </c>
      <c r="L26" s="2">
        <v>9091</v>
      </c>
      <c r="M26" s="2">
        <v>1080</v>
      </c>
      <c r="N26" s="2">
        <v>1512</v>
      </c>
      <c r="O26" s="2">
        <v>1328.2</v>
      </c>
      <c r="P26" s="2">
        <v>12021</v>
      </c>
      <c r="Q26" s="2">
        <v>2500.1999999999998</v>
      </c>
      <c r="R26" s="2">
        <v>3061.8</v>
      </c>
      <c r="S26" s="2">
        <v>2765</v>
      </c>
      <c r="T26" s="2">
        <v>54468</v>
      </c>
      <c r="U26" s="2">
        <v>2781</v>
      </c>
      <c r="V26" s="2">
        <v>3142.8</v>
      </c>
      <c r="W26" s="2">
        <v>3002.2</v>
      </c>
      <c r="X26" s="2">
        <v>120222</v>
      </c>
    </row>
    <row r="27" spans="1:24" ht="13.5" customHeight="1" x14ac:dyDescent="0.15">
      <c r="A27" s="6"/>
      <c r="B27" s="71"/>
      <c r="C27" s="24" t="s">
        <v>121</v>
      </c>
      <c r="D27" s="25"/>
      <c r="E27" s="24" t="s">
        <v>348</v>
      </c>
      <c r="F27" s="21"/>
      <c r="G27" s="21"/>
      <c r="H27" s="25"/>
      <c r="I27" s="24" t="s">
        <v>349</v>
      </c>
      <c r="J27" s="21"/>
      <c r="K27" s="21"/>
      <c r="L27" s="25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</row>
    <row r="28" spans="1:24" ht="13.5" customHeight="1" x14ac:dyDescent="0.15">
      <c r="A28" s="6"/>
      <c r="B28" s="56" t="s">
        <v>122</v>
      </c>
      <c r="C28" s="73"/>
      <c r="D28" s="66"/>
      <c r="E28" s="15" t="s">
        <v>67</v>
      </c>
      <c r="F28" s="10" t="s">
        <v>68</v>
      </c>
      <c r="G28" s="17" t="s">
        <v>69</v>
      </c>
      <c r="H28" s="10" t="s">
        <v>70</v>
      </c>
      <c r="I28" s="15" t="s">
        <v>67</v>
      </c>
      <c r="J28" s="10" t="s">
        <v>68</v>
      </c>
      <c r="K28" s="17" t="s">
        <v>69</v>
      </c>
      <c r="L28" s="10" t="s">
        <v>70</v>
      </c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"/>
    </row>
    <row r="29" spans="1:24" ht="13.5" customHeight="1" x14ac:dyDescent="0.15">
      <c r="A29" s="6"/>
      <c r="B29" s="58"/>
      <c r="C29" s="4"/>
      <c r="D29" s="65"/>
      <c r="E29" s="14"/>
      <c r="F29" s="9"/>
      <c r="G29" s="16" t="s">
        <v>71</v>
      </c>
      <c r="H29" s="9"/>
      <c r="I29" s="14"/>
      <c r="J29" s="9"/>
      <c r="K29" s="16" t="s">
        <v>71</v>
      </c>
      <c r="L29" s="9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"/>
    </row>
    <row r="30" spans="1:24" ht="13.5" customHeight="1" x14ac:dyDescent="0.15">
      <c r="A30" s="6"/>
      <c r="B30" s="59" t="s">
        <v>0</v>
      </c>
      <c r="C30" s="57">
        <v>39814</v>
      </c>
      <c r="D30" s="68" t="s">
        <v>1</v>
      </c>
      <c r="E30" s="63">
        <v>3675</v>
      </c>
      <c r="F30" s="5">
        <v>5670</v>
      </c>
      <c r="G30" s="62">
        <v>4474</v>
      </c>
      <c r="H30" s="5">
        <v>56167</v>
      </c>
      <c r="I30" s="63">
        <v>5250</v>
      </c>
      <c r="J30" s="5">
        <v>7140</v>
      </c>
      <c r="K30" s="62">
        <v>6231</v>
      </c>
      <c r="L30" s="5">
        <v>87571</v>
      </c>
      <c r="M30" s="165"/>
      <c r="N30" s="165"/>
      <c r="O30" s="165"/>
      <c r="P30" s="165"/>
      <c r="Q30" s="165"/>
      <c r="R30" s="165"/>
      <c r="S30" s="83"/>
      <c r="T30" s="83"/>
      <c r="U30" s="83"/>
      <c r="V30" s="83"/>
      <c r="W30" s="83"/>
      <c r="X30" s="8"/>
    </row>
    <row r="31" spans="1:24" ht="13.5" customHeight="1" x14ac:dyDescent="0.15">
      <c r="A31" s="6"/>
      <c r="B31" s="30"/>
      <c r="C31" s="53">
        <v>40179</v>
      </c>
      <c r="D31" s="28"/>
      <c r="E31" s="1">
        <v>4200</v>
      </c>
      <c r="F31" s="1">
        <v>5880</v>
      </c>
      <c r="G31" s="1">
        <v>4763</v>
      </c>
      <c r="H31" s="1">
        <v>60385</v>
      </c>
      <c r="I31" s="1">
        <v>5250</v>
      </c>
      <c r="J31" s="1">
        <v>6825</v>
      </c>
      <c r="K31" s="1">
        <v>5781</v>
      </c>
      <c r="L31" s="1">
        <v>118948</v>
      </c>
      <c r="M31" s="100"/>
      <c r="N31" s="100"/>
      <c r="O31" s="100"/>
      <c r="P31" s="100"/>
      <c r="Q31" s="100"/>
      <c r="R31" s="100"/>
      <c r="S31" s="8"/>
      <c r="T31" s="8"/>
      <c r="U31" s="8"/>
      <c r="V31" s="8"/>
      <c r="W31" s="8"/>
      <c r="X31" s="8"/>
    </row>
    <row r="32" spans="1:24" ht="13.5" customHeight="1" x14ac:dyDescent="0.15">
      <c r="A32" s="6"/>
      <c r="B32" s="30"/>
      <c r="C32" s="53">
        <v>40544</v>
      </c>
      <c r="D32" s="28"/>
      <c r="E32" s="3">
        <v>4200</v>
      </c>
      <c r="F32" s="3">
        <v>5786.55</v>
      </c>
      <c r="G32" s="3">
        <v>4795.3564985462108</v>
      </c>
      <c r="H32" s="3">
        <v>47254.5</v>
      </c>
      <c r="I32" s="3">
        <v>5250</v>
      </c>
      <c r="J32" s="3">
        <v>5775</v>
      </c>
      <c r="K32" s="3">
        <v>3144.5645666332666</v>
      </c>
      <c r="L32" s="3">
        <v>101331.50000000001</v>
      </c>
      <c r="M32" s="100"/>
      <c r="N32" s="100"/>
      <c r="O32" s="100"/>
      <c r="P32" s="100"/>
      <c r="Q32" s="100"/>
      <c r="R32" s="100"/>
      <c r="S32" s="8"/>
      <c r="T32" s="8"/>
      <c r="U32" s="8"/>
      <c r="V32" s="8"/>
      <c r="W32" s="8"/>
      <c r="X32" s="8"/>
    </row>
    <row r="33" spans="1:24" ht="13.5" customHeight="1" x14ac:dyDescent="0.15">
      <c r="A33" s="6"/>
      <c r="B33" s="30"/>
      <c r="C33" s="53">
        <v>40909</v>
      </c>
      <c r="D33" s="28"/>
      <c r="E33" s="3">
        <v>3675</v>
      </c>
      <c r="F33" s="3">
        <v>6300</v>
      </c>
      <c r="G33" s="3">
        <v>4636.298080288394</v>
      </c>
      <c r="H33" s="3">
        <v>56787.899999999994</v>
      </c>
      <c r="I33" s="3">
        <v>5040</v>
      </c>
      <c r="J33" s="3">
        <v>7875</v>
      </c>
      <c r="K33" s="3">
        <v>5965.3544571373859</v>
      </c>
      <c r="L33" s="3">
        <v>124308.8</v>
      </c>
      <c r="M33" s="100"/>
      <c r="N33" s="100"/>
      <c r="O33" s="100"/>
      <c r="P33" s="100"/>
      <c r="Q33" s="100"/>
      <c r="R33" s="100"/>
      <c r="S33" s="8"/>
      <c r="T33" s="8"/>
      <c r="U33" s="8"/>
      <c r="V33" s="8"/>
      <c r="W33" s="8"/>
      <c r="X33" s="8"/>
    </row>
    <row r="34" spans="1:24" ht="13.5" customHeight="1" x14ac:dyDescent="0.15">
      <c r="A34" s="6"/>
      <c r="B34" s="29"/>
      <c r="C34" s="52">
        <v>41275</v>
      </c>
      <c r="D34" s="31"/>
      <c r="E34" s="27">
        <v>4200</v>
      </c>
      <c r="F34" s="27">
        <v>6195</v>
      </c>
      <c r="G34" s="27">
        <v>4929.5732261713156</v>
      </c>
      <c r="H34" s="27">
        <v>56947.299999999988</v>
      </c>
      <c r="I34" s="27">
        <v>5775</v>
      </c>
      <c r="J34" s="27">
        <v>7875</v>
      </c>
      <c r="K34" s="27">
        <v>6894.0317148197182</v>
      </c>
      <c r="L34" s="27">
        <v>103897.99999999999</v>
      </c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spans="1:24" ht="13.5" customHeight="1" x14ac:dyDescent="0.15">
      <c r="A35" s="6"/>
      <c r="B35" s="30" t="s">
        <v>99</v>
      </c>
      <c r="C35" s="50">
        <v>41518</v>
      </c>
      <c r="D35" s="28" t="s">
        <v>52</v>
      </c>
      <c r="E35" s="1">
        <v>4410</v>
      </c>
      <c r="F35" s="1">
        <v>5617.5</v>
      </c>
      <c r="G35" s="1">
        <v>4893.3379362835713</v>
      </c>
      <c r="H35" s="1">
        <v>4107.3</v>
      </c>
      <c r="I35" s="1">
        <v>5775</v>
      </c>
      <c r="J35" s="1">
        <v>7350</v>
      </c>
      <c r="K35" s="1">
        <v>6457.9535413345457</v>
      </c>
      <c r="L35" s="1">
        <v>7420.5</v>
      </c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spans="1:24" ht="13.5" customHeight="1" x14ac:dyDescent="0.15">
      <c r="A36" s="6"/>
      <c r="B36" s="30"/>
      <c r="C36" s="50">
        <v>41548</v>
      </c>
      <c r="D36" s="28"/>
      <c r="E36" s="1">
        <v>4725</v>
      </c>
      <c r="F36" s="1">
        <v>6195</v>
      </c>
      <c r="G36" s="1">
        <v>5459.9686282151206</v>
      </c>
      <c r="H36" s="1">
        <v>5379</v>
      </c>
      <c r="I36" s="1">
        <v>6300</v>
      </c>
      <c r="J36" s="1">
        <v>7875</v>
      </c>
      <c r="K36" s="1">
        <v>7176.4549180327867</v>
      </c>
      <c r="L36" s="1">
        <v>9233</v>
      </c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spans="1:24" ht="13.5" customHeight="1" x14ac:dyDescent="0.15">
      <c r="A37" s="6"/>
      <c r="B37" s="30"/>
      <c r="C37" s="50">
        <v>41579</v>
      </c>
      <c r="D37" s="28"/>
      <c r="E37" s="1">
        <v>4725</v>
      </c>
      <c r="F37" s="1">
        <v>5775</v>
      </c>
      <c r="G37" s="1">
        <v>5218.6851183452463</v>
      </c>
      <c r="H37" s="1">
        <v>5417.9</v>
      </c>
      <c r="I37" s="1">
        <v>6300</v>
      </c>
      <c r="J37" s="1">
        <v>7507.5</v>
      </c>
      <c r="K37" s="1">
        <v>7140.2212855637536</v>
      </c>
      <c r="L37" s="1">
        <v>10306.799999999999</v>
      </c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spans="1:24" ht="13.5" customHeight="1" x14ac:dyDescent="0.15">
      <c r="A38" s="6"/>
      <c r="B38" s="30"/>
      <c r="C38" s="50">
        <v>41609</v>
      </c>
      <c r="D38" s="28"/>
      <c r="E38" s="1">
        <v>4725</v>
      </c>
      <c r="F38" s="1">
        <v>5775</v>
      </c>
      <c r="G38" s="1">
        <v>5254.9384310427677</v>
      </c>
      <c r="H38" s="1">
        <v>8533.6</v>
      </c>
      <c r="I38" s="1">
        <v>6300</v>
      </c>
      <c r="J38" s="1">
        <v>7875</v>
      </c>
      <c r="K38" s="1">
        <v>7349.8529633933758</v>
      </c>
      <c r="L38" s="1">
        <v>15284.2</v>
      </c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1:24" ht="13.5" customHeight="1" x14ac:dyDescent="0.15">
      <c r="A39" s="6"/>
      <c r="B39" s="30" t="s">
        <v>72</v>
      </c>
      <c r="C39" s="50">
        <v>41640</v>
      </c>
      <c r="D39" s="28" t="s">
        <v>52</v>
      </c>
      <c r="E39" s="1">
        <v>4200</v>
      </c>
      <c r="F39" s="1">
        <v>5775</v>
      </c>
      <c r="G39" s="1">
        <v>4724.5664753706369</v>
      </c>
      <c r="H39" s="1">
        <v>10490.4</v>
      </c>
      <c r="I39" s="1">
        <v>6090</v>
      </c>
      <c r="J39" s="1">
        <v>7350</v>
      </c>
      <c r="K39" s="1">
        <v>6578.3170311979566</v>
      </c>
      <c r="L39" s="1">
        <v>17159.8</v>
      </c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1:24" ht="13.5" customHeight="1" x14ac:dyDescent="0.15">
      <c r="A40" s="6"/>
      <c r="B40" s="30"/>
      <c r="C40" s="50">
        <v>41671</v>
      </c>
      <c r="D40" s="28"/>
      <c r="E40" s="1">
        <v>4200</v>
      </c>
      <c r="F40" s="1">
        <v>5794.95</v>
      </c>
      <c r="G40" s="1">
        <v>4935.1329069417043</v>
      </c>
      <c r="H40" s="1">
        <v>4341.5</v>
      </c>
      <c r="I40" s="1">
        <v>6090</v>
      </c>
      <c r="J40" s="1">
        <v>7140</v>
      </c>
      <c r="K40" s="1">
        <v>6614.7801395939086</v>
      </c>
      <c r="L40" s="1">
        <v>7822.6</v>
      </c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1:24" ht="13.5" customHeight="1" x14ac:dyDescent="0.15">
      <c r="A41" s="6"/>
      <c r="B41" s="30"/>
      <c r="C41" s="50">
        <v>41699</v>
      </c>
      <c r="D41" s="28"/>
      <c r="E41" s="1">
        <v>4410</v>
      </c>
      <c r="F41" s="1">
        <v>5775</v>
      </c>
      <c r="G41" s="1">
        <v>4992.2879591063993</v>
      </c>
      <c r="H41" s="1">
        <v>5397.4</v>
      </c>
      <c r="I41" s="1">
        <v>5250</v>
      </c>
      <c r="J41" s="1">
        <v>7350</v>
      </c>
      <c r="K41" s="1">
        <v>6300.0492206031859</v>
      </c>
      <c r="L41" s="1">
        <v>10941.3</v>
      </c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1:24" ht="13.5" customHeight="1" x14ac:dyDescent="0.15">
      <c r="A42" s="6"/>
      <c r="B42" s="30"/>
      <c r="C42" s="50">
        <v>41730</v>
      </c>
      <c r="D42" s="28"/>
      <c r="E42" s="1">
        <v>4536</v>
      </c>
      <c r="F42" s="1">
        <v>5940</v>
      </c>
      <c r="G42" s="1">
        <v>5081.2938014297079</v>
      </c>
      <c r="H42" s="1">
        <v>5825.3</v>
      </c>
      <c r="I42" s="1">
        <v>5400</v>
      </c>
      <c r="J42" s="1">
        <v>7560</v>
      </c>
      <c r="K42" s="1">
        <v>6479.871958448598</v>
      </c>
      <c r="L42" s="1">
        <v>9107.6</v>
      </c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spans="1:24" ht="13.5" customHeight="1" x14ac:dyDescent="0.15">
      <c r="A43" s="6"/>
      <c r="B43" s="30"/>
      <c r="C43" s="50">
        <v>41760</v>
      </c>
      <c r="D43" s="28"/>
      <c r="E43" s="1">
        <v>4536</v>
      </c>
      <c r="F43" s="1">
        <v>6480</v>
      </c>
      <c r="G43" s="1">
        <v>5043.5794013245013</v>
      </c>
      <c r="H43" s="1">
        <v>6915.6</v>
      </c>
      <c r="I43" s="1">
        <v>5400</v>
      </c>
      <c r="J43" s="1">
        <v>7560</v>
      </c>
      <c r="K43" s="1">
        <v>6501.4839805472902</v>
      </c>
      <c r="L43" s="1">
        <v>9352.4</v>
      </c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1:24" ht="13.5" customHeight="1" x14ac:dyDescent="0.15">
      <c r="A44" s="6"/>
      <c r="B44" s="30"/>
      <c r="C44" s="50">
        <v>41791</v>
      </c>
      <c r="D44" s="28"/>
      <c r="E44" s="1">
        <v>4320</v>
      </c>
      <c r="F44" s="1">
        <v>6480</v>
      </c>
      <c r="G44" s="1">
        <v>5022.4282968644229</v>
      </c>
      <c r="H44" s="1">
        <v>6848.9</v>
      </c>
      <c r="I44" s="1">
        <v>5400</v>
      </c>
      <c r="J44" s="1">
        <v>7560</v>
      </c>
      <c r="K44" s="1">
        <v>6485.4489172633939</v>
      </c>
      <c r="L44" s="1">
        <v>10133.799999999999</v>
      </c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1:24" ht="13.5" customHeight="1" x14ac:dyDescent="0.15">
      <c r="A45" s="6"/>
      <c r="B45" s="30"/>
      <c r="C45" s="50">
        <v>41821</v>
      </c>
      <c r="D45" s="28"/>
      <c r="E45" s="1">
        <v>4320</v>
      </c>
      <c r="F45" s="1">
        <v>6588</v>
      </c>
      <c r="G45" s="1">
        <v>5400.4827814569544</v>
      </c>
      <c r="H45" s="1">
        <v>6265.2</v>
      </c>
      <c r="I45" s="1">
        <v>5400</v>
      </c>
      <c r="J45" s="1">
        <v>7722</v>
      </c>
      <c r="K45" s="1">
        <v>6479.8302218501394</v>
      </c>
      <c r="L45" s="1">
        <v>10327.1</v>
      </c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spans="1:24" ht="13.5" customHeight="1" x14ac:dyDescent="0.15">
      <c r="A46" s="6"/>
      <c r="B46" s="30"/>
      <c r="C46" s="50">
        <v>41852</v>
      </c>
      <c r="D46" s="28"/>
      <c r="E46" s="1">
        <v>4320</v>
      </c>
      <c r="F46" s="1">
        <v>6480</v>
      </c>
      <c r="G46" s="1">
        <v>5281.3772120840349</v>
      </c>
      <c r="H46" s="1">
        <v>6327.6</v>
      </c>
      <c r="I46" s="1">
        <v>5940</v>
      </c>
      <c r="J46" s="1">
        <v>7560</v>
      </c>
      <c r="K46" s="1">
        <v>6604.1300651890469</v>
      </c>
      <c r="L46" s="1">
        <v>8127.1</v>
      </c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spans="1:24" ht="13.5" customHeight="1" x14ac:dyDescent="0.15">
      <c r="A47" s="6"/>
      <c r="B47" s="29"/>
      <c r="C47" s="54">
        <v>41883</v>
      </c>
      <c r="D47" s="31"/>
      <c r="E47" s="2">
        <v>4320</v>
      </c>
      <c r="F47" s="2">
        <v>6480</v>
      </c>
      <c r="G47" s="2">
        <v>5276</v>
      </c>
      <c r="H47" s="2">
        <v>6375</v>
      </c>
      <c r="I47" s="2">
        <v>5940</v>
      </c>
      <c r="J47" s="2">
        <v>7560</v>
      </c>
      <c r="K47" s="2">
        <v>6544.3</v>
      </c>
      <c r="L47" s="2">
        <v>9302</v>
      </c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78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142" t="s">
        <v>64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71"/>
      <c r="C6" s="24" t="s">
        <v>121</v>
      </c>
      <c r="D6" s="25"/>
      <c r="E6" s="45" t="s">
        <v>350</v>
      </c>
      <c r="F6" s="18"/>
      <c r="G6" s="18"/>
      <c r="H6" s="41"/>
      <c r="I6" s="45" t="s">
        <v>456</v>
      </c>
      <c r="J6" s="18"/>
      <c r="K6" s="18"/>
      <c r="L6" s="41"/>
      <c r="M6" s="45" t="s">
        <v>351</v>
      </c>
      <c r="N6" s="18"/>
      <c r="O6" s="18"/>
      <c r="P6" s="41"/>
      <c r="Q6" s="45" t="s">
        <v>364</v>
      </c>
      <c r="R6" s="18"/>
      <c r="S6" s="18"/>
      <c r="T6" s="41"/>
      <c r="U6" s="45" t="s">
        <v>458</v>
      </c>
      <c r="V6" s="18"/>
      <c r="W6" s="18"/>
      <c r="X6" s="41"/>
    </row>
    <row r="7" spans="1:24" ht="13.5" customHeight="1" x14ac:dyDescent="0.15">
      <c r="A7" s="6"/>
      <c r="B7" s="56" t="s">
        <v>125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59" t="s">
        <v>0</v>
      </c>
      <c r="C9" s="57">
        <v>39814</v>
      </c>
      <c r="D9" s="68" t="s">
        <v>1</v>
      </c>
      <c r="E9" s="63">
        <v>1995</v>
      </c>
      <c r="F9" s="5">
        <v>3990</v>
      </c>
      <c r="G9" s="62">
        <v>2812</v>
      </c>
      <c r="H9" s="5">
        <v>943734</v>
      </c>
      <c r="I9" s="63">
        <v>1575</v>
      </c>
      <c r="J9" s="5">
        <v>3045</v>
      </c>
      <c r="K9" s="62">
        <v>2349</v>
      </c>
      <c r="L9" s="5">
        <v>1025415</v>
      </c>
      <c r="M9" s="63">
        <v>1260</v>
      </c>
      <c r="N9" s="5">
        <v>2100</v>
      </c>
      <c r="O9" s="62">
        <v>1733</v>
      </c>
      <c r="P9" s="5">
        <v>453782</v>
      </c>
      <c r="Q9" s="63">
        <v>1680</v>
      </c>
      <c r="R9" s="5">
        <v>2835</v>
      </c>
      <c r="S9" s="62">
        <v>2336</v>
      </c>
      <c r="T9" s="5">
        <v>151526</v>
      </c>
      <c r="U9" s="63">
        <v>4725</v>
      </c>
      <c r="V9" s="5">
        <v>6615</v>
      </c>
      <c r="W9" s="62">
        <v>5675</v>
      </c>
      <c r="X9" s="5">
        <v>235159</v>
      </c>
    </row>
    <row r="10" spans="1:24" ht="13.5" customHeight="1" x14ac:dyDescent="0.15">
      <c r="A10" s="6"/>
      <c r="B10" s="30"/>
      <c r="C10" s="53">
        <v>40179</v>
      </c>
      <c r="D10" s="28"/>
      <c r="E10" s="1">
        <v>2100</v>
      </c>
      <c r="F10" s="1">
        <v>3990</v>
      </c>
      <c r="G10" s="1">
        <v>2798</v>
      </c>
      <c r="H10" s="1">
        <v>943244</v>
      </c>
      <c r="I10" s="1">
        <v>1680</v>
      </c>
      <c r="J10" s="1">
        <v>2940</v>
      </c>
      <c r="K10" s="1">
        <v>2300</v>
      </c>
      <c r="L10" s="1">
        <v>958985</v>
      </c>
      <c r="M10" s="1">
        <v>1260</v>
      </c>
      <c r="N10" s="1">
        <v>2310</v>
      </c>
      <c r="O10" s="1">
        <v>1716</v>
      </c>
      <c r="P10" s="1">
        <v>341592</v>
      </c>
      <c r="Q10" s="1">
        <v>1890</v>
      </c>
      <c r="R10" s="1">
        <v>3150</v>
      </c>
      <c r="S10" s="1">
        <v>2331</v>
      </c>
      <c r="T10" s="1">
        <v>153082</v>
      </c>
      <c r="U10" s="1">
        <v>4725</v>
      </c>
      <c r="V10" s="1">
        <v>6510</v>
      </c>
      <c r="W10" s="1">
        <v>5576</v>
      </c>
      <c r="X10" s="1">
        <v>240381</v>
      </c>
    </row>
    <row r="11" spans="1:24" ht="13.5" customHeight="1" x14ac:dyDescent="0.15">
      <c r="A11" s="6"/>
      <c r="B11" s="30"/>
      <c r="C11" s="53">
        <v>40544</v>
      </c>
      <c r="D11" s="28"/>
      <c r="E11" s="3">
        <v>2184</v>
      </c>
      <c r="F11" s="3">
        <v>3990</v>
      </c>
      <c r="G11" s="3">
        <v>2654</v>
      </c>
      <c r="H11" s="3">
        <v>685138</v>
      </c>
      <c r="I11" s="3">
        <v>1733</v>
      </c>
      <c r="J11" s="3">
        <v>2835</v>
      </c>
      <c r="K11" s="3">
        <v>2185</v>
      </c>
      <c r="L11" s="3">
        <v>630451</v>
      </c>
      <c r="M11" s="3">
        <v>1365</v>
      </c>
      <c r="N11" s="3">
        <v>2048</v>
      </c>
      <c r="O11" s="3">
        <v>1710</v>
      </c>
      <c r="P11" s="3">
        <v>254832</v>
      </c>
      <c r="Q11" s="3">
        <v>1890</v>
      </c>
      <c r="R11" s="3">
        <v>2625</v>
      </c>
      <c r="S11" s="3">
        <v>2220</v>
      </c>
      <c r="T11" s="3">
        <v>131051</v>
      </c>
      <c r="U11" s="3">
        <v>4725</v>
      </c>
      <c r="V11" s="3">
        <v>6510</v>
      </c>
      <c r="W11" s="3">
        <v>5621</v>
      </c>
      <c r="X11" s="3">
        <v>133817</v>
      </c>
    </row>
    <row r="12" spans="1:24" ht="13.5" customHeight="1" x14ac:dyDescent="0.15">
      <c r="A12" s="6"/>
      <c r="B12" s="30"/>
      <c r="C12" s="53">
        <v>40909</v>
      </c>
      <c r="D12" s="28"/>
      <c r="E12" s="3">
        <v>2205</v>
      </c>
      <c r="F12" s="3">
        <v>3360</v>
      </c>
      <c r="G12" s="3">
        <v>2446.0290991665061</v>
      </c>
      <c r="H12" s="3">
        <v>859607.59999999986</v>
      </c>
      <c r="I12" s="3">
        <v>1627.5</v>
      </c>
      <c r="J12" s="3">
        <v>2730</v>
      </c>
      <c r="K12" s="3">
        <v>1999.9173577099716</v>
      </c>
      <c r="L12" s="3">
        <v>646611.29999999993</v>
      </c>
      <c r="M12" s="3">
        <v>1417.5</v>
      </c>
      <c r="N12" s="3">
        <v>1995</v>
      </c>
      <c r="O12" s="3">
        <v>1577.3170657192982</v>
      </c>
      <c r="P12" s="3">
        <v>330406.10000000003</v>
      </c>
      <c r="Q12" s="3">
        <v>1890</v>
      </c>
      <c r="R12" s="3">
        <v>2625</v>
      </c>
      <c r="S12" s="3">
        <v>2072.1633178709408</v>
      </c>
      <c r="T12" s="3">
        <v>166411.4</v>
      </c>
      <c r="U12" s="3">
        <v>5124</v>
      </c>
      <c r="V12" s="3">
        <v>6825</v>
      </c>
      <c r="W12" s="3">
        <v>5677.4999954383466</v>
      </c>
      <c r="X12" s="3">
        <v>199019.9</v>
      </c>
    </row>
    <row r="13" spans="1:24" ht="13.5" customHeight="1" x14ac:dyDescent="0.15">
      <c r="A13" s="6"/>
      <c r="B13" s="29"/>
      <c r="C13" s="52">
        <v>41275</v>
      </c>
      <c r="D13" s="31"/>
      <c r="E13" s="27">
        <v>2415</v>
      </c>
      <c r="F13" s="27">
        <v>4305</v>
      </c>
      <c r="G13" s="27">
        <v>2995.2767536944425</v>
      </c>
      <c r="H13" s="27">
        <v>805280.99999999988</v>
      </c>
      <c r="I13" s="27">
        <v>1890</v>
      </c>
      <c r="J13" s="27">
        <v>2940</v>
      </c>
      <c r="K13" s="27">
        <v>2381.338519696752</v>
      </c>
      <c r="L13" s="27">
        <v>625616.99999999988</v>
      </c>
      <c r="M13" s="27">
        <v>1417.5</v>
      </c>
      <c r="N13" s="27">
        <v>1995</v>
      </c>
      <c r="O13" s="27">
        <v>1710.7427186218017</v>
      </c>
      <c r="P13" s="27">
        <v>344548.3</v>
      </c>
      <c r="Q13" s="27">
        <v>1995</v>
      </c>
      <c r="R13" s="27">
        <v>3129</v>
      </c>
      <c r="S13" s="27">
        <v>2431.2309317121244</v>
      </c>
      <c r="T13" s="27">
        <v>156525.70000000001</v>
      </c>
      <c r="U13" s="27">
        <v>5565</v>
      </c>
      <c r="V13" s="27">
        <v>7245</v>
      </c>
      <c r="W13" s="27">
        <v>6279.8478939663528</v>
      </c>
      <c r="X13" s="27">
        <v>206468.6</v>
      </c>
    </row>
    <row r="14" spans="1:24" ht="13.5" customHeight="1" x14ac:dyDescent="0.15">
      <c r="A14" s="6"/>
      <c r="B14" s="30" t="s">
        <v>99</v>
      </c>
      <c r="C14" s="50">
        <v>41518</v>
      </c>
      <c r="D14" s="28" t="s">
        <v>52</v>
      </c>
      <c r="E14" s="1">
        <v>2625</v>
      </c>
      <c r="F14" s="1">
        <v>2940</v>
      </c>
      <c r="G14" s="1">
        <v>2733.6866666666665</v>
      </c>
      <c r="H14" s="1">
        <v>58111.199999999997</v>
      </c>
      <c r="I14" s="1">
        <v>2100</v>
      </c>
      <c r="J14" s="1">
        <v>2415</v>
      </c>
      <c r="K14" s="1">
        <v>2314.8553717037817</v>
      </c>
      <c r="L14" s="1">
        <v>50041.7</v>
      </c>
      <c r="M14" s="1">
        <v>1575</v>
      </c>
      <c r="N14" s="1">
        <v>1890</v>
      </c>
      <c r="O14" s="1">
        <v>1707.1677298219145</v>
      </c>
      <c r="P14" s="1">
        <v>21497.1</v>
      </c>
      <c r="Q14" s="1">
        <v>2215.5</v>
      </c>
      <c r="R14" s="1">
        <v>2520</v>
      </c>
      <c r="S14" s="1">
        <v>2373.3270824828278</v>
      </c>
      <c r="T14" s="1">
        <v>8761.6000000000022</v>
      </c>
      <c r="U14" s="1">
        <v>5670</v>
      </c>
      <c r="V14" s="1">
        <v>6930</v>
      </c>
      <c r="W14" s="1">
        <v>6386.292571748706</v>
      </c>
      <c r="X14" s="1">
        <v>16456.5</v>
      </c>
    </row>
    <row r="15" spans="1:24" ht="13.5" customHeight="1" x14ac:dyDescent="0.15">
      <c r="A15" s="6"/>
      <c r="B15" s="30"/>
      <c r="C15" s="50">
        <v>41548</v>
      </c>
      <c r="D15" s="28"/>
      <c r="E15" s="1">
        <v>2625</v>
      </c>
      <c r="F15" s="1">
        <v>3255</v>
      </c>
      <c r="G15" s="1">
        <v>2955.7664343511901</v>
      </c>
      <c r="H15" s="1">
        <v>83510.700000000012</v>
      </c>
      <c r="I15" s="1">
        <v>2100</v>
      </c>
      <c r="J15" s="1">
        <v>2572.5</v>
      </c>
      <c r="K15" s="1">
        <v>2418.9159394529829</v>
      </c>
      <c r="L15" s="1">
        <v>64074.5</v>
      </c>
      <c r="M15" s="1">
        <v>1627.5</v>
      </c>
      <c r="N15" s="1">
        <v>1890</v>
      </c>
      <c r="O15" s="1">
        <v>1733.1300576204642</v>
      </c>
      <c r="P15" s="1">
        <v>35320.199999999997</v>
      </c>
      <c r="Q15" s="1">
        <v>2310</v>
      </c>
      <c r="R15" s="1">
        <v>2677.5</v>
      </c>
      <c r="S15" s="1">
        <v>2485.620279931527</v>
      </c>
      <c r="T15" s="1">
        <v>15173.2</v>
      </c>
      <c r="U15" s="1">
        <v>5775</v>
      </c>
      <c r="V15" s="1">
        <v>7035</v>
      </c>
      <c r="W15" s="1">
        <v>6452.1135571012001</v>
      </c>
      <c r="X15" s="1">
        <v>20931.000000000004</v>
      </c>
    </row>
    <row r="16" spans="1:24" ht="13.5" customHeight="1" x14ac:dyDescent="0.15">
      <c r="A16" s="6"/>
      <c r="B16" s="30"/>
      <c r="C16" s="50">
        <v>41579</v>
      </c>
      <c r="D16" s="28"/>
      <c r="E16" s="1">
        <v>2887.5</v>
      </c>
      <c r="F16" s="1">
        <v>3465</v>
      </c>
      <c r="G16" s="1">
        <v>3205.5469264732792</v>
      </c>
      <c r="H16" s="1">
        <v>57320.4</v>
      </c>
      <c r="I16" s="1">
        <v>2310</v>
      </c>
      <c r="J16" s="1">
        <v>2940</v>
      </c>
      <c r="K16" s="1">
        <v>2699.0239437796299</v>
      </c>
      <c r="L16" s="1">
        <v>44683.4</v>
      </c>
      <c r="M16" s="1">
        <v>1575</v>
      </c>
      <c r="N16" s="1">
        <v>1890</v>
      </c>
      <c r="O16" s="1">
        <v>1706.8661672833146</v>
      </c>
      <c r="P16" s="1">
        <v>24643.700000000004</v>
      </c>
      <c r="Q16" s="1">
        <v>2520</v>
      </c>
      <c r="R16" s="1">
        <v>2940</v>
      </c>
      <c r="S16" s="1">
        <v>2669.8137541806022</v>
      </c>
      <c r="T16" s="1">
        <v>7773.1</v>
      </c>
      <c r="U16" s="1">
        <v>6090</v>
      </c>
      <c r="V16" s="1">
        <v>7140</v>
      </c>
      <c r="W16" s="1">
        <v>6728.5671549594072</v>
      </c>
      <c r="X16" s="1">
        <v>13736.1</v>
      </c>
    </row>
    <row r="17" spans="1:24" ht="13.5" customHeight="1" x14ac:dyDescent="0.15">
      <c r="A17" s="6"/>
      <c r="B17" s="30"/>
      <c r="C17" s="50">
        <v>41609</v>
      </c>
      <c r="D17" s="28"/>
      <c r="E17" s="1">
        <v>3150</v>
      </c>
      <c r="F17" s="1">
        <v>4305</v>
      </c>
      <c r="G17" s="1">
        <v>3886.8174181593581</v>
      </c>
      <c r="H17" s="1">
        <v>60291.100000000006</v>
      </c>
      <c r="I17" s="1">
        <v>2520</v>
      </c>
      <c r="J17" s="1">
        <v>2940</v>
      </c>
      <c r="K17" s="1">
        <v>2810.7020020164196</v>
      </c>
      <c r="L17" s="1">
        <v>44564.2</v>
      </c>
      <c r="M17" s="1">
        <v>1627.5</v>
      </c>
      <c r="N17" s="1">
        <v>1890</v>
      </c>
      <c r="O17" s="1">
        <v>1722.7562751598396</v>
      </c>
      <c r="P17" s="1">
        <v>29388.400000000001</v>
      </c>
      <c r="Q17" s="1">
        <v>2625</v>
      </c>
      <c r="R17" s="1">
        <v>3129</v>
      </c>
      <c r="S17" s="1">
        <v>2885.7205446415114</v>
      </c>
      <c r="T17" s="1">
        <v>12279</v>
      </c>
      <c r="U17" s="1">
        <v>6300</v>
      </c>
      <c r="V17" s="1">
        <v>7245</v>
      </c>
      <c r="W17" s="1">
        <v>6844.2707149828584</v>
      </c>
      <c r="X17" s="1">
        <v>15484.3</v>
      </c>
    </row>
    <row r="18" spans="1:24" ht="13.5" customHeight="1" x14ac:dyDescent="0.15">
      <c r="A18" s="6"/>
      <c r="B18" s="30" t="s">
        <v>72</v>
      </c>
      <c r="C18" s="50">
        <v>41640</v>
      </c>
      <c r="D18" s="28" t="s">
        <v>52</v>
      </c>
      <c r="E18" s="1">
        <v>2520</v>
      </c>
      <c r="F18" s="1">
        <v>3045</v>
      </c>
      <c r="G18" s="1">
        <v>2702.8939411559481</v>
      </c>
      <c r="H18" s="1">
        <v>119108.8</v>
      </c>
      <c r="I18" s="1">
        <v>2100</v>
      </c>
      <c r="J18" s="1">
        <v>2835</v>
      </c>
      <c r="K18" s="1">
        <v>2511.3939808032883</v>
      </c>
      <c r="L18" s="1">
        <v>76205</v>
      </c>
      <c r="M18" s="1">
        <v>1575</v>
      </c>
      <c r="N18" s="1">
        <v>1890</v>
      </c>
      <c r="O18" s="1">
        <v>1684.8560048786067</v>
      </c>
      <c r="P18" s="1">
        <v>30839.8</v>
      </c>
      <c r="Q18" s="1">
        <v>2215.5</v>
      </c>
      <c r="R18" s="1">
        <v>2625</v>
      </c>
      <c r="S18" s="1">
        <v>2542.7456851003876</v>
      </c>
      <c r="T18" s="1">
        <v>30596.700000000004</v>
      </c>
      <c r="U18" s="1">
        <v>5775</v>
      </c>
      <c r="V18" s="1">
        <v>6615</v>
      </c>
      <c r="W18" s="1">
        <v>6300.191208145683</v>
      </c>
      <c r="X18" s="1">
        <v>16595.400000000001</v>
      </c>
    </row>
    <row r="19" spans="1:24" ht="13.5" customHeight="1" x14ac:dyDescent="0.15">
      <c r="A19" s="6"/>
      <c r="B19" s="30"/>
      <c r="C19" s="50">
        <v>41671</v>
      </c>
      <c r="D19" s="28"/>
      <c r="E19" s="1">
        <v>2520</v>
      </c>
      <c r="F19" s="1">
        <v>2940</v>
      </c>
      <c r="G19" s="1">
        <v>2688.7247584383367</v>
      </c>
      <c r="H19" s="1">
        <v>44476.3</v>
      </c>
      <c r="I19" s="1">
        <v>2100</v>
      </c>
      <c r="J19" s="1">
        <v>2539.9500000000003</v>
      </c>
      <c r="K19" s="1">
        <v>2412.1606787003607</v>
      </c>
      <c r="L19" s="1">
        <v>43981</v>
      </c>
      <c r="M19" s="1">
        <v>1470</v>
      </c>
      <c r="N19" s="1">
        <v>1837.5</v>
      </c>
      <c r="O19" s="1">
        <v>1686.991476255283</v>
      </c>
      <c r="P19" s="1">
        <v>25180.9</v>
      </c>
      <c r="Q19" s="1">
        <v>2257.5</v>
      </c>
      <c r="R19" s="1">
        <v>2604</v>
      </c>
      <c r="S19" s="1">
        <v>2418.0050955414013</v>
      </c>
      <c r="T19" s="1">
        <v>6048.5</v>
      </c>
      <c r="U19" s="1">
        <v>5880</v>
      </c>
      <c r="V19" s="1">
        <v>6825</v>
      </c>
      <c r="W19" s="1">
        <v>6429.2364288483923</v>
      </c>
      <c r="X19" s="1">
        <v>13614.4</v>
      </c>
    </row>
    <row r="20" spans="1:24" ht="13.5" customHeight="1" x14ac:dyDescent="0.15">
      <c r="A20" s="6"/>
      <c r="B20" s="30"/>
      <c r="C20" s="50">
        <v>41699</v>
      </c>
      <c r="D20" s="28"/>
      <c r="E20" s="1">
        <v>2520</v>
      </c>
      <c r="F20" s="1">
        <v>2940</v>
      </c>
      <c r="G20" s="1">
        <v>2744.3078003937503</v>
      </c>
      <c r="H20" s="1">
        <v>42051.1</v>
      </c>
      <c r="I20" s="1">
        <v>2205</v>
      </c>
      <c r="J20" s="1">
        <v>2625</v>
      </c>
      <c r="K20" s="1">
        <v>2459.9391953005706</v>
      </c>
      <c r="L20" s="1">
        <v>54224.7</v>
      </c>
      <c r="M20" s="1">
        <v>1575</v>
      </c>
      <c r="N20" s="1">
        <v>1890</v>
      </c>
      <c r="O20" s="1">
        <v>1715.7211648836035</v>
      </c>
      <c r="P20" s="1">
        <v>25029.5</v>
      </c>
      <c r="Q20" s="1">
        <v>2257.5</v>
      </c>
      <c r="R20" s="1">
        <v>2572.5</v>
      </c>
      <c r="S20" s="1">
        <v>2420.7312977099236</v>
      </c>
      <c r="T20" s="1">
        <v>5933.4</v>
      </c>
      <c r="U20" s="1">
        <v>6090</v>
      </c>
      <c r="V20" s="1">
        <v>6825</v>
      </c>
      <c r="W20" s="1">
        <v>6474.097933205584</v>
      </c>
      <c r="X20" s="1">
        <v>14938.599999999999</v>
      </c>
    </row>
    <row r="21" spans="1:24" ht="13.5" customHeight="1" x14ac:dyDescent="0.15">
      <c r="A21" s="6"/>
      <c r="B21" s="30"/>
      <c r="C21" s="50">
        <v>41730</v>
      </c>
      <c r="D21" s="28"/>
      <c r="E21" s="1">
        <v>2592</v>
      </c>
      <c r="F21" s="1">
        <v>3087.5040000000004</v>
      </c>
      <c r="G21" s="1">
        <v>2790.1147417939642</v>
      </c>
      <c r="H21" s="1">
        <v>45295.1</v>
      </c>
      <c r="I21" s="1">
        <v>2268</v>
      </c>
      <c r="J21" s="1">
        <v>2646</v>
      </c>
      <c r="K21" s="1">
        <v>2518.7602836172409</v>
      </c>
      <c r="L21" s="1">
        <v>51981.9</v>
      </c>
      <c r="M21" s="1">
        <v>1620</v>
      </c>
      <c r="N21" s="1">
        <v>1998</v>
      </c>
      <c r="O21" s="1">
        <v>1773.1597213386924</v>
      </c>
      <c r="P21" s="1">
        <v>32807.800000000003</v>
      </c>
      <c r="Q21" s="1">
        <v>2268</v>
      </c>
      <c r="R21" s="1">
        <v>2646</v>
      </c>
      <c r="S21" s="1">
        <v>2461.997252208047</v>
      </c>
      <c r="T21" s="1">
        <v>7324.8000000000011</v>
      </c>
      <c r="U21" s="1">
        <v>6372</v>
      </c>
      <c r="V21" s="1">
        <v>7074</v>
      </c>
      <c r="W21" s="1">
        <v>6724.196452762224</v>
      </c>
      <c r="X21" s="1">
        <v>21052.3</v>
      </c>
    </row>
    <row r="22" spans="1:24" ht="13.5" customHeight="1" x14ac:dyDescent="0.15">
      <c r="A22" s="6"/>
      <c r="B22" s="30"/>
      <c r="C22" s="50">
        <v>41760</v>
      </c>
      <c r="D22" s="28"/>
      <c r="E22" s="1">
        <v>2538</v>
      </c>
      <c r="F22" s="1">
        <v>3024</v>
      </c>
      <c r="G22" s="1">
        <v>2764.0526351459807</v>
      </c>
      <c r="H22" s="1">
        <v>41315</v>
      </c>
      <c r="I22" s="1">
        <v>2160</v>
      </c>
      <c r="J22" s="1">
        <v>2592</v>
      </c>
      <c r="K22" s="1">
        <v>2439.3332330059939</v>
      </c>
      <c r="L22" s="1">
        <v>44528.800000000003</v>
      </c>
      <c r="M22" s="1">
        <v>1674</v>
      </c>
      <c r="N22" s="1">
        <v>1944</v>
      </c>
      <c r="O22" s="1">
        <v>1797.3535764595395</v>
      </c>
      <c r="P22" s="1">
        <v>28061.4</v>
      </c>
      <c r="Q22" s="1">
        <v>2343.6</v>
      </c>
      <c r="R22" s="1">
        <v>2538</v>
      </c>
      <c r="S22" s="1">
        <v>2437.8993874123112</v>
      </c>
      <c r="T22" s="1">
        <v>9500.7999999999993</v>
      </c>
      <c r="U22" s="1">
        <v>6372</v>
      </c>
      <c r="V22" s="1">
        <v>7128</v>
      </c>
      <c r="W22" s="1">
        <v>6811.2826575476302</v>
      </c>
      <c r="X22" s="1">
        <v>16666.300000000003</v>
      </c>
    </row>
    <row r="23" spans="1:24" ht="13.5" customHeight="1" x14ac:dyDescent="0.15">
      <c r="A23" s="6"/>
      <c r="B23" s="30"/>
      <c r="C23" s="50">
        <v>41791</v>
      </c>
      <c r="D23" s="28"/>
      <c r="E23" s="1">
        <v>2538</v>
      </c>
      <c r="F23" s="1">
        <v>2970</v>
      </c>
      <c r="G23" s="1">
        <v>2747.3033343274683</v>
      </c>
      <c r="H23" s="1">
        <v>37427.5</v>
      </c>
      <c r="I23" s="1">
        <v>2160</v>
      </c>
      <c r="J23" s="1">
        <v>2592</v>
      </c>
      <c r="K23" s="1">
        <v>2400.8480319245423</v>
      </c>
      <c r="L23" s="1">
        <v>39206.799999999996</v>
      </c>
      <c r="M23" s="1">
        <v>1674</v>
      </c>
      <c r="N23" s="1">
        <v>1944</v>
      </c>
      <c r="O23" s="1">
        <v>1787.147720440882</v>
      </c>
      <c r="P23" s="1">
        <v>27192.300000000003</v>
      </c>
      <c r="Q23" s="1">
        <v>2160</v>
      </c>
      <c r="R23" s="1">
        <v>2484</v>
      </c>
      <c r="S23" s="1">
        <v>2386.618725868726</v>
      </c>
      <c r="T23" s="1">
        <v>7638.7</v>
      </c>
      <c r="U23" s="1">
        <v>6156</v>
      </c>
      <c r="V23" s="1">
        <v>6966</v>
      </c>
      <c r="W23" s="1">
        <v>6598.3964479920178</v>
      </c>
      <c r="X23" s="1">
        <v>16893.099999999999</v>
      </c>
    </row>
    <row r="24" spans="1:24" ht="13.5" customHeight="1" x14ac:dyDescent="0.15">
      <c r="A24" s="6"/>
      <c r="B24" s="30"/>
      <c r="C24" s="50">
        <v>41821</v>
      </c>
      <c r="D24" s="28"/>
      <c r="E24" s="1">
        <v>2538</v>
      </c>
      <c r="F24" s="1">
        <v>2916</v>
      </c>
      <c r="G24" s="1">
        <v>2730.2268971185795</v>
      </c>
      <c r="H24" s="1">
        <v>44445</v>
      </c>
      <c r="I24" s="1">
        <v>2160</v>
      </c>
      <c r="J24" s="1">
        <v>2602.8000000000002</v>
      </c>
      <c r="K24" s="1">
        <v>2479.8726039214539</v>
      </c>
      <c r="L24" s="1">
        <v>55874.8</v>
      </c>
      <c r="M24" s="1">
        <v>1674</v>
      </c>
      <c r="N24" s="1">
        <v>1944</v>
      </c>
      <c r="O24" s="1">
        <v>1773.6359104825142</v>
      </c>
      <c r="P24" s="1">
        <v>30058.499999999996</v>
      </c>
      <c r="Q24" s="1">
        <v>2268</v>
      </c>
      <c r="R24" s="1">
        <v>2592</v>
      </c>
      <c r="S24" s="1">
        <v>2448.0145792442054</v>
      </c>
      <c r="T24" s="1">
        <v>9788.9000000000015</v>
      </c>
      <c r="U24" s="1">
        <v>6156</v>
      </c>
      <c r="V24" s="1">
        <v>6966</v>
      </c>
      <c r="W24" s="1">
        <v>6488.5043810776915</v>
      </c>
      <c r="X24" s="1">
        <v>18813.2</v>
      </c>
    </row>
    <row r="25" spans="1:24" ht="13.5" customHeight="1" x14ac:dyDescent="0.15">
      <c r="A25" s="6"/>
      <c r="B25" s="30"/>
      <c r="C25" s="50">
        <v>41852</v>
      </c>
      <c r="D25" s="28"/>
      <c r="E25" s="1">
        <v>2592</v>
      </c>
      <c r="F25" s="1">
        <v>2970</v>
      </c>
      <c r="G25" s="1">
        <v>2750.389369038885</v>
      </c>
      <c r="H25" s="1">
        <v>54120.5</v>
      </c>
      <c r="I25" s="1">
        <v>2160</v>
      </c>
      <c r="J25" s="1">
        <v>2646</v>
      </c>
      <c r="K25" s="1">
        <v>2482.4035322442251</v>
      </c>
      <c r="L25" s="1">
        <v>41518.1</v>
      </c>
      <c r="M25" s="1">
        <v>1684.8</v>
      </c>
      <c r="N25" s="1">
        <v>1902.7439999999999</v>
      </c>
      <c r="O25" s="1">
        <v>1775.6571634823622</v>
      </c>
      <c r="P25" s="1">
        <v>27781.000000000004</v>
      </c>
      <c r="Q25" s="1">
        <v>2268</v>
      </c>
      <c r="R25" s="1">
        <v>2592</v>
      </c>
      <c r="S25" s="1">
        <v>2434.9609358266739</v>
      </c>
      <c r="T25" s="1">
        <v>9183.8000000000011</v>
      </c>
      <c r="U25" s="1">
        <v>6264</v>
      </c>
      <c r="V25" s="1">
        <v>7020</v>
      </c>
      <c r="W25" s="1">
        <v>6607.5072941912276</v>
      </c>
      <c r="X25" s="1">
        <v>15132.099999999999</v>
      </c>
    </row>
    <row r="26" spans="1:24" ht="13.5" customHeight="1" x14ac:dyDescent="0.15">
      <c r="A26" s="6"/>
      <c r="B26" s="29"/>
      <c r="C26" s="54">
        <v>41883</v>
      </c>
      <c r="D26" s="31"/>
      <c r="E26" s="2">
        <v>2700</v>
      </c>
      <c r="F26" s="2">
        <v>3132</v>
      </c>
      <c r="G26" s="2">
        <v>2883.2</v>
      </c>
      <c r="H26" s="2">
        <v>49048</v>
      </c>
      <c r="I26" s="2">
        <v>2376</v>
      </c>
      <c r="J26" s="2">
        <v>2754</v>
      </c>
      <c r="K26" s="2">
        <v>2555</v>
      </c>
      <c r="L26" s="2">
        <v>46467</v>
      </c>
      <c r="M26" s="2">
        <v>1620</v>
      </c>
      <c r="N26" s="2">
        <v>1944</v>
      </c>
      <c r="O26" s="2">
        <v>1784.9</v>
      </c>
      <c r="P26" s="2">
        <v>20300</v>
      </c>
      <c r="Q26" s="2">
        <v>2322</v>
      </c>
      <c r="R26" s="2">
        <v>2646</v>
      </c>
      <c r="S26" s="2">
        <v>2499.4</v>
      </c>
      <c r="T26" s="2">
        <v>8867</v>
      </c>
      <c r="U26" s="2">
        <v>6264</v>
      </c>
      <c r="V26" s="2">
        <v>7020</v>
      </c>
      <c r="W26" s="2">
        <v>6674.8</v>
      </c>
      <c r="X26" s="2">
        <v>14089</v>
      </c>
    </row>
    <row r="27" spans="1:24" ht="13.5" customHeight="1" x14ac:dyDescent="0.15">
      <c r="A27" s="6"/>
      <c r="B27" s="32" t="s">
        <v>79</v>
      </c>
      <c r="C27" s="46"/>
      <c r="D27" s="69"/>
      <c r="E27" s="7"/>
      <c r="F27" s="1"/>
      <c r="G27" s="20"/>
      <c r="H27" s="1"/>
      <c r="I27" s="7"/>
      <c r="J27" s="1"/>
      <c r="K27" s="20"/>
      <c r="L27" s="1"/>
      <c r="M27" s="7"/>
      <c r="N27" s="1"/>
      <c r="O27" s="20"/>
      <c r="P27" s="1"/>
      <c r="Q27" s="7"/>
      <c r="R27" s="1"/>
      <c r="S27" s="20"/>
      <c r="T27" s="1"/>
      <c r="U27" s="7"/>
      <c r="V27" s="1"/>
      <c r="W27" s="20"/>
      <c r="X27" s="1"/>
    </row>
    <row r="28" spans="1:24" ht="13.5" customHeight="1" x14ac:dyDescent="0.15">
      <c r="A28" s="6"/>
      <c r="B28" s="34" t="s">
        <v>184</v>
      </c>
      <c r="C28" s="23"/>
      <c r="D28" s="26"/>
      <c r="E28" s="7">
        <v>2700</v>
      </c>
      <c r="F28" s="1">
        <v>3024</v>
      </c>
      <c r="G28" s="20">
        <v>2846.9</v>
      </c>
      <c r="H28" s="1">
        <v>12491</v>
      </c>
      <c r="I28" s="7">
        <v>2376</v>
      </c>
      <c r="J28" s="1">
        <v>2630.9</v>
      </c>
      <c r="K28" s="20">
        <v>2501.3000000000002</v>
      </c>
      <c r="L28" s="1">
        <v>11198</v>
      </c>
      <c r="M28" s="7">
        <v>1674</v>
      </c>
      <c r="N28" s="1">
        <v>1944</v>
      </c>
      <c r="O28" s="20">
        <v>1761.5</v>
      </c>
      <c r="P28" s="1">
        <v>3667</v>
      </c>
      <c r="Q28" s="7">
        <v>2322</v>
      </c>
      <c r="R28" s="1">
        <v>2592</v>
      </c>
      <c r="S28" s="20">
        <v>2482.9</v>
      </c>
      <c r="T28" s="1">
        <v>2414</v>
      </c>
      <c r="U28" s="7">
        <v>6318</v>
      </c>
      <c r="V28" s="1">
        <v>7020</v>
      </c>
      <c r="W28" s="20">
        <v>6678.7</v>
      </c>
      <c r="X28" s="1">
        <v>2924</v>
      </c>
    </row>
    <row r="29" spans="1:24" ht="13.5" customHeight="1" x14ac:dyDescent="0.15">
      <c r="A29" s="6"/>
      <c r="B29" s="32" t="s">
        <v>80</v>
      </c>
      <c r="C29" s="46"/>
      <c r="D29" s="69"/>
      <c r="E29" s="7"/>
      <c r="F29" s="1"/>
      <c r="G29" s="20"/>
      <c r="H29" s="1"/>
      <c r="I29" s="7"/>
      <c r="J29" s="1"/>
      <c r="K29" s="20"/>
      <c r="L29" s="1"/>
      <c r="M29" s="7"/>
      <c r="N29" s="1"/>
      <c r="O29" s="20"/>
      <c r="P29" s="1"/>
      <c r="Q29" s="7"/>
      <c r="R29" s="1"/>
      <c r="S29" s="20"/>
      <c r="T29" s="1"/>
      <c r="U29" s="7"/>
      <c r="V29" s="1"/>
      <c r="W29" s="20"/>
      <c r="X29" s="1"/>
    </row>
    <row r="30" spans="1:24" ht="13.5" customHeight="1" x14ac:dyDescent="0.15">
      <c r="A30" s="6"/>
      <c r="B30" s="34" t="s">
        <v>476</v>
      </c>
      <c r="C30" s="23"/>
      <c r="D30" s="26"/>
      <c r="E30" s="7">
        <v>2700</v>
      </c>
      <c r="F30" s="7">
        <v>3078</v>
      </c>
      <c r="G30" s="7">
        <v>2872.8</v>
      </c>
      <c r="H30" s="1">
        <v>14105</v>
      </c>
      <c r="I30" s="7">
        <v>2376</v>
      </c>
      <c r="J30" s="7">
        <v>2700</v>
      </c>
      <c r="K30" s="7">
        <v>2538</v>
      </c>
      <c r="L30" s="1">
        <v>11282</v>
      </c>
      <c r="M30" s="7">
        <v>1620</v>
      </c>
      <c r="N30" s="7">
        <v>1944</v>
      </c>
      <c r="O30" s="7">
        <v>1760.4</v>
      </c>
      <c r="P30" s="1">
        <v>5695</v>
      </c>
      <c r="Q30" s="7">
        <v>2376</v>
      </c>
      <c r="R30" s="7">
        <v>2570.4</v>
      </c>
      <c r="S30" s="7">
        <v>2486.1999999999998</v>
      </c>
      <c r="T30" s="1">
        <v>1678</v>
      </c>
      <c r="U30" s="7">
        <v>6318</v>
      </c>
      <c r="V30" s="7">
        <v>7020</v>
      </c>
      <c r="W30" s="7">
        <v>6685.2</v>
      </c>
      <c r="X30" s="1">
        <v>4855</v>
      </c>
    </row>
    <row r="31" spans="1:24" ht="13.5" customHeight="1" x14ac:dyDescent="0.15">
      <c r="A31" s="6"/>
      <c r="B31" s="32" t="s">
        <v>81</v>
      </c>
      <c r="C31" s="46"/>
      <c r="D31" s="69"/>
      <c r="E31" s="7"/>
      <c r="F31" s="1"/>
      <c r="G31" s="20"/>
      <c r="H31" s="1"/>
      <c r="I31" s="7"/>
      <c r="J31" s="1"/>
      <c r="K31" s="20"/>
      <c r="L31" s="1"/>
      <c r="M31" s="7"/>
      <c r="N31" s="1"/>
      <c r="O31" s="20"/>
      <c r="P31" s="1"/>
      <c r="Q31" s="7"/>
      <c r="R31" s="1"/>
      <c r="S31" s="20"/>
      <c r="T31" s="1"/>
      <c r="U31" s="7"/>
      <c r="V31" s="1"/>
      <c r="W31" s="20"/>
      <c r="X31" s="1"/>
    </row>
    <row r="32" spans="1:24" ht="13.5" customHeight="1" x14ac:dyDescent="0.15">
      <c r="A32" s="6"/>
      <c r="B32" s="34" t="s">
        <v>477</v>
      </c>
      <c r="C32" s="23"/>
      <c r="D32" s="26"/>
      <c r="E32" s="7">
        <v>2700</v>
      </c>
      <c r="F32" s="7">
        <v>3132</v>
      </c>
      <c r="G32" s="7">
        <v>2894.4</v>
      </c>
      <c r="H32" s="1">
        <v>9038</v>
      </c>
      <c r="I32" s="7">
        <v>2376</v>
      </c>
      <c r="J32" s="7">
        <v>2700</v>
      </c>
      <c r="K32" s="7">
        <v>2551</v>
      </c>
      <c r="L32" s="1">
        <v>9580</v>
      </c>
      <c r="M32" s="7">
        <v>1684.8</v>
      </c>
      <c r="N32" s="7">
        <v>1944</v>
      </c>
      <c r="O32" s="7">
        <v>1779.8</v>
      </c>
      <c r="P32" s="1">
        <v>3559</v>
      </c>
      <c r="Q32" s="7">
        <v>2484</v>
      </c>
      <c r="R32" s="7">
        <v>2484</v>
      </c>
      <c r="S32" s="7">
        <v>2484</v>
      </c>
      <c r="T32" s="1">
        <v>1844</v>
      </c>
      <c r="U32" s="7">
        <v>6264</v>
      </c>
      <c r="V32" s="7">
        <v>7020</v>
      </c>
      <c r="W32" s="7">
        <v>6680.9</v>
      </c>
      <c r="X32" s="1">
        <v>2005</v>
      </c>
    </row>
    <row r="33" spans="1:24" ht="13.5" customHeight="1" x14ac:dyDescent="0.15">
      <c r="A33" s="6"/>
      <c r="B33" s="32" t="s">
        <v>82</v>
      </c>
      <c r="C33" s="46"/>
      <c r="D33" s="69"/>
      <c r="E33" s="7"/>
      <c r="F33" s="1"/>
      <c r="G33" s="20"/>
      <c r="H33" s="1"/>
      <c r="I33" s="7"/>
      <c r="J33" s="1"/>
      <c r="K33" s="20"/>
      <c r="L33" s="1"/>
      <c r="M33" s="7"/>
      <c r="N33" s="1"/>
      <c r="O33" s="20"/>
      <c r="P33" s="1"/>
      <c r="Q33" s="7"/>
      <c r="R33" s="1"/>
      <c r="S33" s="20"/>
      <c r="T33" s="1"/>
      <c r="U33" s="7"/>
      <c r="V33" s="1"/>
      <c r="W33" s="20"/>
      <c r="X33" s="1"/>
    </row>
    <row r="34" spans="1:24" ht="13.5" customHeight="1" x14ac:dyDescent="0.15">
      <c r="A34" s="6"/>
      <c r="B34" s="34" t="s">
        <v>478</v>
      </c>
      <c r="C34" s="23"/>
      <c r="D34" s="26"/>
      <c r="E34" s="7">
        <v>2808</v>
      </c>
      <c r="F34" s="1">
        <v>3078</v>
      </c>
      <c r="G34" s="20">
        <v>2944.1</v>
      </c>
      <c r="H34" s="1">
        <v>13414</v>
      </c>
      <c r="I34" s="7">
        <v>2484</v>
      </c>
      <c r="J34" s="1">
        <v>2754</v>
      </c>
      <c r="K34" s="20">
        <v>2622.2</v>
      </c>
      <c r="L34" s="1">
        <v>14407</v>
      </c>
      <c r="M34" s="7">
        <v>1728</v>
      </c>
      <c r="N34" s="1">
        <v>1944</v>
      </c>
      <c r="O34" s="20">
        <v>1814.4</v>
      </c>
      <c r="P34" s="1">
        <v>7379</v>
      </c>
      <c r="Q34" s="7">
        <v>2430</v>
      </c>
      <c r="R34" s="1">
        <v>2646</v>
      </c>
      <c r="S34" s="20">
        <v>2516.4</v>
      </c>
      <c r="T34" s="1">
        <v>2931</v>
      </c>
      <c r="U34" s="7">
        <v>6264</v>
      </c>
      <c r="V34" s="1">
        <v>7020</v>
      </c>
      <c r="W34" s="20">
        <v>6663.6</v>
      </c>
      <c r="X34" s="1">
        <v>4305</v>
      </c>
    </row>
    <row r="35" spans="1:24" ht="13.5" customHeight="1" x14ac:dyDescent="0.15">
      <c r="A35" s="6"/>
      <c r="B35" s="32"/>
      <c r="C35" s="46"/>
      <c r="D35" s="69"/>
      <c r="E35" s="7"/>
      <c r="F35" s="1"/>
      <c r="G35" s="20"/>
      <c r="H35" s="1"/>
      <c r="I35" s="7"/>
      <c r="J35" s="1"/>
      <c r="K35" s="20"/>
      <c r="L35" s="1"/>
      <c r="M35" s="7"/>
      <c r="N35" s="1"/>
      <c r="O35" s="20"/>
      <c r="P35" s="1"/>
      <c r="Q35" s="7"/>
      <c r="R35" s="1"/>
      <c r="S35" s="20"/>
      <c r="T35" s="1"/>
      <c r="U35" s="7"/>
      <c r="V35" s="1"/>
      <c r="W35" s="20"/>
      <c r="X35" s="1"/>
    </row>
    <row r="36" spans="1:24" ht="13.5" customHeight="1" x14ac:dyDescent="0.15">
      <c r="A36" s="6"/>
      <c r="B36" s="56"/>
      <c r="C36" s="23"/>
      <c r="D36" s="26"/>
      <c r="E36" s="1"/>
      <c r="F36" s="1"/>
      <c r="G36" s="1"/>
      <c r="H36" s="42"/>
      <c r="I36" s="1"/>
      <c r="J36" s="1"/>
      <c r="K36" s="1"/>
      <c r="L36" s="42"/>
      <c r="M36" s="1"/>
      <c r="N36" s="1"/>
      <c r="O36" s="1"/>
      <c r="P36" s="42"/>
      <c r="Q36" s="1"/>
      <c r="R36" s="1"/>
      <c r="S36" s="1"/>
      <c r="T36" s="42"/>
      <c r="U36" s="1"/>
      <c r="V36" s="1"/>
      <c r="W36" s="1"/>
      <c r="X36" s="42"/>
    </row>
    <row r="37" spans="1:24" ht="13.5" customHeight="1" x14ac:dyDescent="0.15">
      <c r="A37" s="6"/>
      <c r="B37" s="104"/>
      <c r="C37" s="46"/>
      <c r="D37" s="69"/>
      <c r="E37" s="7"/>
      <c r="F37" s="1"/>
      <c r="G37" s="20"/>
      <c r="H37" s="1"/>
      <c r="I37" s="7"/>
      <c r="J37" s="1"/>
      <c r="K37" s="20"/>
      <c r="L37" s="1"/>
      <c r="M37" s="7"/>
      <c r="N37" s="1"/>
      <c r="O37" s="20"/>
      <c r="P37" s="1"/>
      <c r="Q37" s="7"/>
      <c r="R37" s="1"/>
      <c r="S37" s="20"/>
      <c r="T37" s="1"/>
      <c r="U37" s="193"/>
      <c r="V37" s="156"/>
      <c r="W37" s="194"/>
      <c r="X37" s="156"/>
    </row>
    <row r="38" spans="1:24" ht="13.5" customHeight="1" x14ac:dyDescent="0.15">
      <c r="A38" s="6"/>
      <c r="B38" s="79"/>
      <c r="C38" s="85"/>
      <c r="D38" s="87"/>
      <c r="E38" s="2"/>
      <c r="F38" s="2"/>
      <c r="G38" s="48"/>
      <c r="H38" s="2"/>
      <c r="I38" s="2"/>
      <c r="J38" s="2"/>
      <c r="K38" s="48"/>
      <c r="L38" s="2"/>
      <c r="M38" s="2"/>
      <c r="N38" s="2"/>
      <c r="O38" s="48"/>
      <c r="P38" s="2"/>
      <c r="Q38" s="2"/>
      <c r="R38" s="2"/>
      <c r="S38" s="48"/>
      <c r="T38" s="2"/>
      <c r="U38" s="2"/>
      <c r="V38" s="2"/>
      <c r="W38" s="48"/>
      <c r="X38" s="265"/>
    </row>
    <row r="39" spans="1:24" ht="4.5" customHeight="1" x14ac:dyDescent="0.15">
      <c r="A39" s="6"/>
      <c r="B39" s="128"/>
      <c r="C39" s="46"/>
      <c r="D39" s="46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94"/>
      <c r="V39" s="94"/>
      <c r="W39" s="94"/>
      <c r="X39" s="94"/>
    </row>
    <row r="40" spans="1:24" x14ac:dyDescent="0.15">
      <c r="A40" s="6"/>
      <c r="B40" s="60" t="s">
        <v>73</v>
      </c>
      <c r="C40" s="6" t="s">
        <v>84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X40" s="8"/>
    </row>
    <row r="41" spans="1:24" x14ac:dyDescent="0.15">
      <c r="A41" s="6"/>
      <c r="B41" s="102" t="s">
        <v>75</v>
      </c>
      <c r="C41" s="6" t="s">
        <v>76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X41" s="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85</v>
      </c>
    </row>
    <row r="4" spans="2:24" ht="12" customHeight="1" x14ac:dyDescent="0.15">
      <c r="X4" s="60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71"/>
      <c r="C6" s="24" t="s">
        <v>121</v>
      </c>
      <c r="D6" s="25"/>
      <c r="E6" s="197" t="s">
        <v>352</v>
      </c>
      <c r="F6" s="95"/>
      <c r="G6" s="95"/>
      <c r="H6" s="68"/>
      <c r="I6" s="131" t="s">
        <v>356</v>
      </c>
      <c r="J6" s="101"/>
      <c r="K6" s="101"/>
      <c r="L6" s="132"/>
      <c r="M6" s="131" t="s">
        <v>353</v>
      </c>
      <c r="N6" s="101"/>
      <c r="O6" s="101"/>
      <c r="P6" s="132"/>
      <c r="Q6" s="131" t="s">
        <v>354</v>
      </c>
      <c r="R6" s="101"/>
      <c r="S6" s="101"/>
      <c r="T6" s="132"/>
      <c r="U6" s="131" t="s">
        <v>355</v>
      </c>
      <c r="V6" s="101"/>
      <c r="W6" s="101"/>
      <c r="X6" s="132"/>
    </row>
    <row r="7" spans="2:24" ht="13.5" customHeight="1" x14ac:dyDescent="0.15">
      <c r="B7" s="56" t="s">
        <v>125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ht="13.5" customHeight="1" x14ac:dyDescent="0.15"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ht="13.5" customHeight="1" x14ac:dyDescent="0.15">
      <c r="B9" s="59" t="s">
        <v>0</v>
      </c>
      <c r="C9" s="57">
        <v>39814</v>
      </c>
      <c r="D9" s="68" t="s">
        <v>1</v>
      </c>
      <c r="E9" s="63">
        <v>3885</v>
      </c>
      <c r="F9" s="5">
        <v>5880</v>
      </c>
      <c r="G9" s="62">
        <v>4682</v>
      </c>
      <c r="H9" s="5">
        <v>425313</v>
      </c>
      <c r="I9" s="63">
        <v>4095</v>
      </c>
      <c r="J9" s="5">
        <v>6090</v>
      </c>
      <c r="K9" s="62">
        <v>4956</v>
      </c>
      <c r="L9" s="5">
        <v>174582</v>
      </c>
      <c r="M9" s="63">
        <v>1050</v>
      </c>
      <c r="N9" s="5">
        <v>1995</v>
      </c>
      <c r="O9" s="62">
        <v>1558</v>
      </c>
      <c r="P9" s="5">
        <v>1019405</v>
      </c>
      <c r="Q9" s="63">
        <v>1680</v>
      </c>
      <c r="R9" s="5">
        <v>2730</v>
      </c>
      <c r="S9" s="62">
        <v>2260</v>
      </c>
      <c r="T9" s="5">
        <v>393315</v>
      </c>
      <c r="U9" s="63">
        <v>1785</v>
      </c>
      <c r="V9" s="5">
        <v>2835</v>
      </c>
      <c r="W9" s="62">
        <v>2420</v>
      </c>
      <c r="X9" s="5">
        <v>341224</v>
      </c>
    </row>
    <row r="10" spans="2:24" ht="13.5" customHeight="1" x14ac:dyDescent="0.15">
      <c r="B10" s="30"/>
      <c r="C10" s="53">
        <v>40179</v>
      </c>
      <c r="D10" s="28"/>
      <c r="E10" s="1">
        <v>3990</v>
      </c>
      <c r="F10" s="1">
        <v>5775</v>
      </c>
      <c r="G10" s="1">
        <v>4717</v>
      </c>
      <c r="H10" s="1">
        <v>410710</v>
      </c>
      <c r="I10" s="1">
        <v>4200</v>
      </c>
      <c r="J10" s="1">
        <v>6090</v>
      </c>
      <c r="K10" s="1">
        <v>4918</v>
      </c>
      <c r="L10" s="1">
        <v>163925</v>
      </c>
      <c r="M10" s="1">
        <v>1050</v>
      </c>
      <c r="N10" s="1">
        <v>2310</v>
      </c>
      <c r="O10" s="1">
        <v>1599</v>
      </c>
      <c r="P10" s="1">
        <v>934431</v>
      </c>
      <c r="Q10" s="1">
        <v>1680</v>
      </c>
      <c r="R10" s="1">
        <v>2625</v>
      </c>
      <c r="S10" s="1">
        <v>2158</v>
      </c>
      <c r="T10" s="1">
        <v>374880</v>
      </c>
      <c r="U10" s="1">
        <v>1890</v>
      </c>
      <c r="V10" s="1">
        <v>2835</v>
      </c>
      <c r="W10" s="1">
        <v>2324</v>
      </c>
      <c r="X10" s="1">
        <v>349731</v>
      </c>
    </row>
    <row r="11" spans="2:24" ht="13.5" customHeight="1" x14ac:dyDescent="0.15">
      <c r="B11" s="30"/>
      <c r="C11" s="53">
        <v>40544</v>
      </c>
      <c r="D11" s="28"/>
      <c r="E11" s="3">
        <v>3990</v>
      </c>
      <c r="F11" s="3">
        <v>5775</v>
      </c>
      <c r="G11" s="3">
        <v>4643.6830190076089</v>
      </c>
      <c r="H11" s="3">
        <v>310564.39999999985</v>
      </c>
      <c r="I11" s="3">
        <v>4095</v>
      </c>
      <c r="J11" s="3">
        <v>5775</v>
      </c>
      <c r="K11" s="3">
        <v>4763.6984886039127</v>
      </c>
      <c r="L11" s="3">
        <v>151517.80000000002</v>
      </c>
      <c r="M11" s="3">
        <v>1155</v>
      </c>
      <c r="N11" s="3">
        <v>1890</v>
      </c>
      <c r="O11" s="3">
        <v>1587.2565637503362</v>
      </c>
      <c r="P11" s="3">
        <v>711497.9</v>
      </c>
      <c r="Q11" s="3">
        <v>1785</v>
      </c>
      <c r="R11" s="3">
        <v>2572.5</v>
      </c>
      <c r="S11" s="3">
        <v>2229.485867329422</v>
      </c>
      <c r="T11" s="3">
        <v>269774.89999999991</v>
      </c>
      <c r="U11" s="3">
        <v>1785</v>
      </c>
      <c r="V11" s="3">
        <v>2835</v>
      </c>
      <c r="W11" s="3">
        <v>2385.6211200774183</v>
      </c>
      <c r="X11" s="3">
        <v>248529.69999999995</v>
      </c>
    </row>
    <row r="12" spans="2:24" ht="13.5" customHeight="1" x14ac:dyDescent="0.15">
      <c r="B12" s="30"/>
      <c r="C12" s="53">
        <v>40909</v>
      </c>
      <c r="D12" s="28"/>
      <c r="E12" s="3">
        <v>4515</v>
      </c>
      <c r="F12" s="3">
        <v>5775</v>
      </c>
      <c r="G12" s="3">
        <v>4779.3052556916482</v>
      </c>
      <c r="H12" s="3">
        <v>371084.5</v>
      </c>
      <c r="I12" s="3">
        <v>4620</v>
      </c>
      <c r="J12" s="3">
        <v>5827.5</v>
      </c>
      <c r="K12" s="3">
        <v>4988.2715012034123</v>
      </c>
      <c r="L12" s="3">
        <v>90544.9</v>
      </c>
      <c r="M12" s="3">
        <v>1102.5</v>
      </c>
      <c r="N12" s="3">
        <v>1785</v>
      </c>
      <c r="O12" s="3">
        <v>1421.7728267309753</v>
      </c>
      <c r="P12" s="3">
        <v>917609.59999999986</v>
      </c>
      <c r="Q12" s="3">
        <v>1680</v>
      </c>
      <c r="R12" s="3">
        <v>2520</v>
      </c>
      <c r="S12" s="3">
        <v>1991.62834708744</v>
      </c>
      <c r="T12" s="3">
        <v>375566.6</v>
      </c>
      <c r="U12" s="3">
        <v>1890</v>
      </c>
      <c r="V12" s="3">
        <v>2625</v>
      </c>
      <c r="W12" s="3">
        <v>2120.675395628376</v>
      </c>
      <c r="X12" s="3">
        <v>329191.7</v>
      </c>
    </row>
    <row r="13" spans="2:24" ht="13.5" customHeight="1" x14ac:dyDescent="0.15">
      <c r="B13" s="29"/>
      <c r="C13" s="52">
        <v>41275</v>
      </c>
      <c r="D13" s="31"/>
      <c r="E13" s="27">
        <v>4620</v>
      </c>
      <c r="F13" s="27">
        <v>5985</v>
      </c>
      <c r="G13" s="27">
        <v>5240.9089974091512</v>
      </c>
      <c r="H13" s="27">
        <v>264316.5</v>
      </c>
      <c r="I13" s="27">
        <v>4914</v>
      </c>
      <c r="J13" s="27">
        <v>6142.5</v>
      </c>
      <c r="K13" s="27">
        <v>5571.5265326569661</v>
      </c>
      <c r="L13" s="27">
        <v>81142.100000000006</v>
      </c>
      <c r="M13" s="27">
        <v>1050</v>
      </c>
      <c r="N13" s="27">
        <v>1837.5</v>
      </c>
      <c r="O13" s="27">
        <v>1579.5420218822596</v>
      </c>
      <c r="P13" s="27">
        <v>1015012.4999999999</v>
      </c>
      <c r="Q13" s="27">
        <v>1890</v>
      </c>
      <c r="R13" s="27">
        <v>2835</v>
      </c>
      <c r="S13" s="27">
        <v>2350.3318770709034</v>
      </c>
      <c r="T13" s="27">
        <v>413260.20000000007</v>
      </c>
      <c r="U13" s="27">
        <v>1890</v>
      </c>
      <c r="V13" s="27">
        <v>2940</v>
      </c>
      <c r="W13" s="27">
        <v>2484.4545845342991</v>
      </c>
      <c r="X13" s="27">
        <v>369709.3</v>
      </c>
    </row>
    <row r="14" spans="2:24" ht="13.5" customHeight="1" x14ac:dyDescent="0.15">
      <c r="B14" s="30" t="s">
        <v>99</v>
      </c>
      <c r="C14" s="50">
        <v>41518</v>
      </c>
      <c r="D14" s="28" t="s">
        <v>52</v>
      </c>
      <c r="E14" s="1">
        <v>4725</v>
      </c>
      <c r="F14" s="1">
        <v>5678.4</v>
      </c>
      <c r="G14" s="1">
        <v>5126.1726422573493</v>
      </c>
      <c r="H14" s="1">
        <v>18320.2</v>
      </c>
      <c r="I14" s="1">
        <v>4987.5</v>
      </c>
      <c r="J14" s="1">
        <v>5691</v>
      </c>
      <c r="K14" s="1">
        <v>5481.2460567823337</v>
      </c>
      <c r="L14" s="1">
        <v>4980.6000000000004</v>
      </c>
      <c r="M14" s="1">
        <v>1470</v>
      </c>
      <c r="N14" s="1">
        <v>1733.5500000000002</v>
      </c>
      <c r="O14" s="1">
        <v>1647.643859984034</v>
      </c>
      <c r="P14" s="1">
        <v>73544.700000000012</v>
      </c>
      <c r="Q14" s="1">
        <v>2205</v>
      </c>
      <c r="R14" s="1">
        <v>2520</v>
      </c>
      <c r="S14" s="1">
        <v>2407.7996208530808</v>
      </c>
      <c r="T14" s="1">
        <v>27390</v>
      </c>
      <c r="U14" s="1">
        <v>2310</v>
      </c>
      <c r="V14" s="1">
        <v>2730</v>
      </c>
      <c r="W14" s="1">
        <v>2558.5541985313698</v>
      </c>
      <c r="X14" s="1">
        <v>25902.699999999997</v>
      </c>
    </row>
    <row r="15" spans="2:24" ht="13.5" customHeight="1" x14ac:dyDescent="0.15">
      <c r="B15" s="30"/>
      <c r="C15" s="50">
        <v>41548</v>
      </c>
      <c r="D15" s="28"/>
      <c r="E15" s="1">
        <v>4725</v>
      </c>
      <c r="F15" s="1">
        <v>5775</v>
      </c>
      <c r="G15" s="1">
        <v>5179.552062756421</v>
      </c>
      <c r="H15" s="1">
        <v>27739.200000000001</v>
      </c>
      <c r="I15" s="1">
        <v>5092.5</v>
      </c>
      <c r="J15" s="1">
        <v>5799.9900000000007</v>
      </c>
      <c r="K15" s="1">
        <v>5494.6728228441552</v>
      </c>
      <c r="L15" s="1">
        <v>9515.7999999999993</v>
      </c>
      <c r="M15" s="1">
        <v>1470</v>
      </c>
      <c r="N15" s="1">
        <v>1732.5</v>
      </c>
      <c r="O15" s="1">
        <v>1612.6436766275347</v>
      </c>
      <c r="P15" s="1">
        <v>94801.299999999988</v>
      </c>
      <c r="Q15" s="1">
        <v>2257.5</v>
      </c>
      <c r="R15" s="1">
        <v>2625</v>
      </c>
      <c r="S15" s="1">
        <v>2473.1896908163731</v>
      </c>
      <c r="T15" s="1">
        <v>40908.5</v>
      </c>
      <c r="U15" s="1">
        <v>2415</v>
      </c>
      <c r="V15" s="1">
        <v>2835</v>
      </c>
      <c r="W15" s="1">
        <v>2628.0677492931641</v>
      </c>
      <c r="X15" s="1">
        <v>35404.299999999996</v>
      </c>
    </row>
    <row r="16" spans="2:24" ht="13.5" customHeight="1" x14ac:dyDescent="0.15">
      <c r="B16" s="30"/>
      <c r="C16" s="50">
        <v>41579</v>
      </c>
      <c r="D16" s="28"/>
      <c r="E16" s="1">
        <v>5124</v>
      </c>
      <c r="F16" s="1">
        <v>5775</v>
      </c>
      <c r="G16" s="1">
        <v>5486.2736607745255</v>
      </c>
      <c r="H16" s="1">
        <v>16150.100000000002</v>
      </c>
      <c r="I16" s="1">
        <v>5588.73</v>
      </c>
      <c r="J16" s="1">
        <v>6090</v>
      </c>
      <c r="K16" s="1">
        <v>5786.4118773946366</v>
      </c>
      <c r="L16" s="1">
        <v>8014.7000000000007</v>
      </c>
      <c r="M16" s="1">
        <v>1470</v>
      </c>
      <c r="N16" s="1">
        <v>1785</v>
      </c>
      <c r="O16" s="1">
        <v>1585.4583660715919</v>
      </c>
      <c r="P16" s="1">
        <v>78002.399999999994</v>
      </c>
      <c r="Q16" s="1">
        <v>2310</v>
      </c>
      <c r="R16" s="1">
        <v>2782.5</v>
      </c>
      <c r="S16" s="1">
        <v>2632.3506080597731</v>
      </c>
      <c r="T16" s="1">
        <v>31971.500000000004</v>
      </c>
      <c r="U16" s="1">
        <v>2520</v>
      </c>
      <c r="V16" s="1">
        <v>2940</v>
      </c>
      <c r="W16" s="1">
        <v>2720.2776432606947</v>
      </c>
      <c r="X16" s="1">
        <v>26999.1</v>
      </c>
    </row>
    <row r="17" spans="2:24" ht="13.5" customHeight="1" x14ac:dyDescent="0.15">
      <c r="B17" s="30"/>
      <c r="C17" s="50">
        <v>41609</v>
      </c>
      <c r="D17" s="28"/>
      <c r="E17" s="1">
        <v>5250</v>
      </c>
      <c r="F17" s="1">
        <v>5985</v>
      </c>
      <c r="G17" s="1">
        <v>5703.877696003271</v>
      </c>
      <c r="H17" s="1">
        <v>16634.599999999999</v>
      </c>
      <c r="I17" s="1">
        <v>5471.2349999999997</v>
      </c>
      <c r="J17" s="1">
        <v>6142.5</v>
      </c>
      <c r="K17" s="1">
        <v>5899.3942054745812</v>
      </c>
      <c r="L17" s="1">
        <v>11846</v>
      </c>
      <c r="M17" s="1">
        <v>1470</v>
      </c>
      <c r="N17" s="1">
        <v>1680</v>
      </c>
      <c r="O17" s="1">
        <v>1592.4650853333449</v>
      </c>
      <c r="P17" s="1">
        <v>74124.100000000006</v>
      </c>
      <c r="Q17" s="1">
        <v>2415</v>
      </c>
      <c r="R17" s="1">
        <v>2835</v>
      </c>
      <c r="S17" s="1">
        <v>2671.5006169665803</v>
      </c>
      <c r="T17" s="1">
        <v>31481.599999999999</v>
      </c>
      <c r="U17" s="1">
        <v>2520</v>
      </c>
      <c r="V17" s="1">
        <v>2940</v>
      </c>
      <c r="W17" s="1">
        <v>2762.8297326069255</v>
      </c>
      <c r="X17" s="1">
        <v>26119.200000000001</v>
      </c>
    </row>
    <row r="18" spans="2:24" ht="13.5" customHeight="1" x14ac:dyDescent="0.15">
      <c r="B18" s="30" t="s">
        <v>72</v>
      </c>
      <c r="C18" s="50">
        <v>41640</v>
      </c>
      <c r="D18" s="28" t="s">
        <v>52</v>
      </c>
      <c r="E18" s="1">
        <v>4830</v>
      </c>
      <c r="F18" s="1">
        <v>5512.5</v>
      </c>
      <c r="G18" s="1">
        <v>5206.6834468898587</v>
      </c>
      <c r="H18" s="1">
        <v>28946.400000000001</v>
      </c>
      <c r="I18" s="1">
        <v>5250</v>
      </c>
      <c r="J18" s="1">
        <v>5506.8300000000008</v>
      </c>
      <c r="K18" s="1">
        <v>5381.1129853596431</v>
      </c>
      <c r="L18" s="1">
        <v>9401.4</v>
      </c>
      <c r="M18" s="1">
        <v>1365</v>
      </c>
      <c r="N18" s="1">
        <v>1680</v>
      </c>
      <c r="O18" s="1">
        <v>1526.8793586674083</v>
      </c>
      <c r="P18" s="1">
        <v>80173.3</v>
      </c>
      <c r="Q18" s="1">
        <v>2100</v>
      </c>
      <c r="R18" s="1">
        <v>2625</v>
      </c>
      <c r="S18" s="1">
        <v>2382.7105111341875</v>
      </c>
      <c r="T18" s="1">
        <v>34854.6</v>
      </c>
      <c r="U18" s="1">
        <v>2205</v>
      </c>
      <c r="V18" s="1">
        <v>2730</v>
      </c>
      <c r="W18" s="1">
        <v>2456.5487388502415</v>
      </c>
      <c r="X18" s="1">
        <v>35860.399999999994</v>
      </c>
    </row>
    <row r="19" spans="2:24" ht="13.5" customHeight="1" x14ac:dyDescent="0.15">
      <c r="B19" s="30"/>
      <c r="C19" s="50">
        <v>41671</v>
      </c>
      <c r="D19" s="28"/>
      <c r="E19" s="1">
        <v>4725</v>
      </c>
      <c r="F19" s="1">
        <v>5512.5</v>
      </c>
      <c r="G19" s="1">
        <v>5021.7674798206281</v>
      </c>
      <c r="H19" s="1">
        <v>15296.6</v>
      </c>
      <c r="I19" s="1">
        <v>5250</v>
      </c>
      <c r="J19" s="1">
        <v>5281.5</v>
      </c>
      <c r="K19" s="1">
        <v>5253.3505133470226</v>
      </c>
      <c r="L19" s="1">
        <v>3593.9999999999995</v>
      </c>
      <c r="M19" s="1">
        <v>1417.5</v>
      </c>
      <c r="N19" s="1">
        <v>1680</v>
      </c>
      <c r="O19" s="1">
        <v>1571.0368141074653</v>
      </c>
      <c r="P19" s="1">
        <v>62007.999999999993</v>
      </c>
      <c r="Q19" s="1">
        <v>2100</v>
      </c>
      <c r="R19" s="1">
        <v>2625</v>
      </c>
      <c r="S19" s="1">
        <v>2384.9406009031982</v>
      </c>
      <c r="T19" s="1">
        <v>25482.9</v>
      </c>
      <c r="U19" s="1">
        <v>2310</v>
      </c>
      <c r="V19" s="1">
        <v>2730</v>
      </c>
      <c r="W19" s="1">
        <v>2498.5672985216984</v>
      </c>
      <c r="X19" s="1">
        <v>26440.199999999997</v>
      </c>
    </row>
    <row r="20" spans="2:24" ht="13.5" customHeight="1" x14ac:dyDescent="0.15">
      <c r="B20" s="30"/>
      <c r="C20" s="50">
        <v>41699</v>
      </c>
      <c r="D20" s="28"/>
      <c r="E20" s="1">
        <v>4725</v>
      </c>
      <c r="F20" s="1">
        <v>5460</v>
      </c>
      <c r="G20" s="1">
        <v>5068.129623185524</v>
      </c>
      <c r="H20" s="1">
        <v>12905.000000000002</v>
      </c>
      <c r="I20" s="1">
        <v>5040</v>
      </c>
      <c r="J20" s="1">
        <v>5596.0800000000008</v>
      </c>
      <c r="K20" s="1">
        <v>5316.3688115645391</v>
      </c>
      <c r="L20" s="1">
        <v>2930.3</v>
      </c>
      <c r="M20" s="1">
        <v>1470</v>
      </c>
      <c r="N20" s="1">
        <v>1680</v>
      </c>
      <c r="O20" s="1">
        <v>1586.4803400637618</v>
      </c>
      <c r="P20" s="1">
        <v>79844.3</v>
      </c>
      <c r="Q20" s="1">
        <v>2205</v>
      </c>
      <c r="R20" s="1">
        <v>2572.5</v>
      </c>
      <c r="S20" s="1">
        <v>2414.8483693690082</v>
      </c>
      <c r="T20" s="1">
        <v>27126.3</v>
      </c>
      <c r="U20" s="1">
        <v>2310</v>
      </c>
      <c r="V20" s="1">
        <v>2730</v>
      </c>
      <c r="W20" s="1">
        <v>2506.4700866939156</v>
      </c>
      <c r="X20" s="1">
        <v>27694</v>
      </c>
    </row>
    <row r="21" spans="2:24" ht="13.5" customHeight="1" x14ac:dyDescent="0.15">
      <c r="B21" s="30"/>
      <c r="C21" s="50">
        <v>41730</v>
      </c>
      <c r="D21" s="28"/>
      <c r="E21" s="1">
        <v>4644</v>
      </c>
      <c r="F21" s="1">
        <v>5616</v>
      </c>
      <c r="G21" s="1">
        <v>5103.2284786280388</v>
      </c>
      <c r="H21" s="1">
        <v>17506.099999999999</v>
      </c>
      <c r="I21" s="1">
        <v>5184</v>
      </c>
      <c r="J21" s="1">
        <v>5670</v>
      </c>
      <c r="K21" s="1">
        <v>5400.7996463697646</v>
      </c>
      <c r="L21" s="1">
        <v>5366.6</v>
      </c>
      <c r="M21" s="1">
        <v>1512</v>
      </c>
      <c r="N21" s="1">
        <v>1836</v>
      </c>
      <c r="O21" s="1">
        <v>1701.8662685798147</v>
      </c>
      <c r="P21" s="1">
        <v>106039.6</v>
      </c>
      <c r="Q21" s="1">
        <v>2268</v>
      </c>
      <c r="R21" s="1">
        <v>2700</v>
      </c>
      <c r="S21" s="1">
        <v>2534.9065337001371</v>
      </c>
      <c r="T21" s="1">
        <v>37936.400000000001</v>
      </c>
      <c r="U21" s="1">
        <v>2484</v>
      </c>
      <c r="V21" s="1">
        <v>2808</v>
      </c>
      <c r="W21" s="1">
        <v>2688.6030894901905</v>
      </c>
      <c r="X21" s="1">
        <v>35650.100000000006</v>
      </c>
    </row>
    <row r="22" spans="2:24" ht="13.5" customHeight="1" x14ac:dyDescent="0.15">
      <c r="B22" s="30"/>
      <c r="C22" s="50">
        <v>41760</v>
      </c>
      <c r="D22" s="28"/>
      <c r="E22" s="1">
        <v>4752</v>
      </c>
      <c r="F22" s="1">
        <v>5670</v>
      </c>
      <c r="G22" s="1">
        <v>5101.9393933979545</v>
      </c>
      <c r="H22" s="1">
        <v>18423.3</v>
      </c>
      <c r="I22" s="1">
        <v>4968</v>
      </c>
      <c r="J22" s="1">
        <v>5686.2</v>
      </c>
      <c r="K22" s="1">
        <v>5310.5059852051108</v>
      </c>
      <c r="L22" s="1">
        <v>3117.8</v>
      </c>
      <c r="M22" s="1">
        <v>1620</v>
      </c>
      <c r="N22" s="1">
        <v>1836</v>
      </c>
      <c r="O22" s="1">
        <v>1728.0337109042873</v>
      </c>
      <c r="P22" s="1">
        <v>89408.7</v>
      </c>
      <c r="Q22" s="1">
        <v>2268</v>
      </c>
      <c r="R22" s="1">
        <v>2700</v>
      </c>
      <c r="S22" s="1">
        <v>2501.4457147331741</v>
      </c>
      <c r="T22" s="1">
        <v>35740.400000000001</v>
      </c>
      <c r="U22" s="1">
        <v>2484</v>
      </c>
      <c r="V22" s="1">
        <v>2916</v>
      </c>
      <c r="W22" s="1">
        <v>2696.7625993239767</v>
      </c>
      <c r="X22" s="1">
        <v>34052.399999999994</v>
      </c>
    </row>
    <row r="23" spans="2:24" ht="13.5" customHeight="1" x14ac:dyDescent="0.15">
      <c r="B23" s="30"/>
      <c r="C23" s="50">
        <v>41791</v>
      </c>
      <c r="D23" s="28"/>
      <c r="E23" s="1">
        <v>4806</v>
      </c>
      <c r="F23" s="1">
        <v>5510.16</v>
      </c>
      <c r="G23" s="1">
        <v>5034.5676312869819</v>
      </c>
      <c r="H23" s="1">
        <v>18469.3</v>
      </c>
      <c r="I23" s="1">
        <v>4860</v>
      </c>
      <c r="J23" s="1">
        <v>5616</v>
      </c>
      <c r="K23" s="1">
        <v>5204.5875996457044</v>
      </c>
      <c r="L23" s="1">
        <v>4961.3999999999996</v>
      </c>
      <c r="M23" s="1">
        <v>1620</v>
      </c>
      <c r="N23" s="1">
        <v>1836</v>
      </c>
      <c r="O23" s="1">
        <v>1733.0614278376991</v>
      </c>
      <c r="P23" s="1">
        <v>80080</v>
      </c>
      <c r="Q23" s="1">
        <v>2332.8000000000002</v>
      </c>
      <c r="R23" s="1">
        <v>2646</v>
      </c>
      <c r="S23" s="1">
        <v>2484.6099140779911</v>
      </c>
      <c r="T23" s="1">
        <v>30579.9</v>
      </c>
      <c r="U23" s="1">
        <v>2484</v>
      </c>
      <c r="V23" s="1">
        <v>2902.1759999999999</v>
      </c>
      <c r="W23" s="1">
        <v>2656.8583792774207</v>
      </c>
      <c r="X23" s="1">
        <v>26513.599999999999</v>
      </c>
    </row>
    <row r="24" spans="2:24" ht="13.5" customHeight="1" x14ac:dyDescent="0.15">
      <c r="B24" s="30"/>
      <c r="C24" s="50">
        <v>41821</v>
      </c>
      <c r="D24" s="28"/>
      <c r="E24" s="1">
        <v>4806</v>
      </c>
      <c r="F24" s="1">
        <v>5670</v>
      </c>
      <c r="G24" s="1">
        <v>5166.5661667147388</v>
      </c>
      <c r="H24" s="1">
        <v>20860.699999999997</v>
      </c>
      <c r="I24" s="1">
        <v>5238</v>
      </c>
      <c r="J24" s="1">
        <v>5238</v>
      </c>
      <c r="K24" s="1">
        <v>5238</v>
      </c>
      <c r="L24" s="1">
        <v>5413.4</v>
      </c>
      <c r="M24" s="1">
        <v>1496.88</v>
      </c>
      <c r="N24" s="1">
        <v>1836</v>
      </c>
      <c r="O24" s="1">
        <v>1674.790932950317</v>
      </c>
      <c r="P24" s="1">
        <v>104314.9</v>
      </c>
      <c r="Q24" s="1">
        <v>2160</v>
      </c>
      <c r="R24" s="1">
        <v>2700</v>
      </c>
      <c r="S24" s="1">
        <v>2519.828508680192</v>
      </c>
      <c r="T24" s="1">
        <v>33469.700000000004</v>
      </c>
      <c r="U24" s="1">
        <v>2484</v>
      </c>
      <c r="V24" s="1">
        <v>2916</v>
      </c>
      <c r="W24" s="1">
        <v>2699.5026873029337</v>
      </c>
      <c r="X24" s="1">
        <v>39423.599999999999</v>
      </c>
    </row>
    <row r="25" spans="2:24" ht="13.5" customHeight="1" x14ac:dyDescent="0.15">
      <c r="B25" s="30"/>
      <c r="C25" s="50">
        <v>41852</v>
      </c>
      <c r="D25" s="28"/>
      <c r="E25" s="1">
        <v>4968</v>
      </c>
      <c r="F25" s="1">
        <v>5665.0319999999992</v>
      </c>
      <c r="G25" s="1">
        <v>5337.8035430522032</v>
      </c>
      <c r="H25" s="1">
        <v>18222.900000000001</v>
      </c>
      <c r="I25" s="1">
        <v>5238</v>
      </c>
      <c r="J25" s="1">
        <v>5724</v>
      </c>
      <c r="K25" s="1">
        <v>5503.7866857551899</v>
      </c>
      <c r="L25" s="1">
        <v>4947</v>
      </c>
      <c r="M25" s="1">
        <v>1620</v>
      </c>
      <c r="N25" s="1">
        <v>1836</v>
      </c>
      <c r="O25" s="1">
        <v>1734.0914729179356</v>
      </c>
      <c r="P25" s="1">
        <v>84888.4</v>
      </c>
      <c r="Q25" s="1">
        <v>2322</v>
      </c>
      <c r="R25" s="1">
        <v>2700</v>
      </c>
      <c r="S25" s="1">
        <v>2566.5497866405435</v>
      </c>
      <c r="T25" s="1">
        <v>34471.699999999997</v>
      </c>
      <c r="U25" s="1">
        <v>2538</v>
      </c>
      <c r="V25" s="1">
        <v>2916</v>
      </c>
      <c r="W25" s="1">
        <v>2726.7643604574155</v>
      </c>
      <c r="X25" s="1">
        <v>32636</v>
      </c>
    </row>
    <row r="26" spans="2:24" ht="13.5" customHeight="1" x14ac:dyDescent="0.15">
      <c r="B26" s="29"/>
      <c r="C26" s="54">
        <v>41883</v>
      </c>
      <c r="D26" s="31"/>
      <c r="E26" s="2">
        <v>5076</v>
      </c>
      <c r="F26" s="2">
        <v>5670</v>
      </c>
      <c r="G26" s="2">
        <v>5235.6000000000004</v>
      </c>
      <c r="H26" s="2">
        <v>14202</v>
      </c>
      <c r="I26" s="2">
        <v>5184</v>
      </c>
      <c r="J26" s="2">
        <v>5616</v>
      </c>
      <c r="K26" s="2">
        <v>5405.6</v>
      </c>
      <c r="L26" s="2">
        <v>5983</v>
      </c>
      <c r="M26" s="2">
        <v>1598.4</v>
      </c>
      <c r="N26" s="2">
        <v>1836</v>
      </c>
      <c r="O26" s="2">
        <v>1748.4</v>
      </c>
      <c r="P26" s="2">
        <v>64438</v>
      </c>
      <c r="Q26" s="2">
        <v>2354.4</v>
      </c>
      <c r="R26" s="2">
        <v>2646</v>
      </c>
      <c r="S26" s="2">
        <v>2531.6</v>
      </c>
      <c r="T26" s="2">
        <v>29152</v>
      </c>
      <c r="U26" s="2">
        <v>2592</v>
      </c>
      <c r="V26" s="2">
        <v>2916</v>
      </c>
      <c r="W26" s="2">
        <v>2706.9</v>
      </c>
      <c r="X26" s="2">
        <v>28265</v>
      </c>
    </row>
    <row r="27" spans="2:24" ht="13.5" customHeight="1" x14ac:dyDescent="0.15">
      <c r="B27" s="32" t="s">
        <v>79</v>
      </c>
      <c r="C27" s="46"/>
      <c r="D27" s="69"/>
      <c r="E27" s="7"/>
      <c r="F27" s="1"/>
      <c r="G27" s="20"/>
      <c r="H27" s="1"/>
      <c r="I27" s="7"/>
      <c r="J27" s="1"/>
      <c r="K27" s="20"/>
      <c r="L27" s="1"/>
      <c r="M27" s="7"/>
      <c r="N27" s="1"/>
      <c r="O27" s="20"/>
      <c r="P27" s="1"/>
      <c r="Q27" s="7"/>
      <c r="R27" s="1"/>
      <c r="S27" s="20"/>
      <c r="T27" s="1"/>
      <c r="U27" s="193"/>
      <c r="V27" s="156"/>
      <c r="W27" s="194"/>
      <c r="X27" s="156"/>
    </row>
    <row r="28" spans="2:24" ht="13.5" customHeight="1" x14ac:dyDescent="0.15">
      <c r="B28" s="34" t="s">
        <v>184</v>
      </c>
      <c r="C28" s="23"/>
      <c r="D28" s="26"/>
      <c r="E28" s="7">
        <v>5083.6000000000004</v>
      </c>
      <c r="F28" s="1">
        <v>5508</v>
      </c>
      <c r="G28" s="20">
        <v>5241.2</v>
      </c>
      <c r="H28" s="1">
        <v>3334</v>
      </c>
      <c r="I28" s="7">
        <v>5184</v>
      </c>
      <c r="J28" s="1">
        <v>5616</v>
      </c>
      <c r="K28" s="20">
        <v>5410.8</v>
      </c>
      <c r="L28" s="1">
        <v>1700</v>
      </c>
      <c r="M28" s="7">
        <v>1620</v>
      </c>
      <c r="N28" s="1">
        <v>1836</v>
      </c>
      <c r="O28" s="20">
        <v>1753.9</v>
      </c>
      <c r="P28" s="1">
        <v>14341</v>
      </c>
      <c r="Q28" s="7">
        <v>2354.4</v>
      </c>
      <c r="R28" s="1">
        <v>2646</v>
      </c>
      <c r="S28" s="20">
        <v>2519.6</v>
      </c>
      <c r="T28" s="1">
        <v>6136</v>
      </c>
      <c r="U28" s="193">
        <v>2592</v>
      </c>
      <c r="V28" s="156">
        <v>2862</v>
      </c>
      <c r="W28" s="194">
        <v>2701.1</v>
      </c>
      <c r="X28" s="156">
        <v>5076</v>
      </c>
    </row>
    <row r="29" spans="2:24" ht="13.5" customHeight="1" x14ac:dyDescent="0.15">
      <c r="B29" s="32" t="s">
        <v>80</v>
      </c>
      <c r="C29" s="46"/>
      <c r="D29" s="69"/>
      <c r="E29" s="7"/>
      <c r="F29" s="1"/>
      <c r="G29" s="20"/>
      <c r="H29" s="1"/>
      <c r="I29" s="7"/>
      <c r="J29" s="1"/>
      <c r="K29" s="20"/>
      <c r="L29" s="1"/>
      <c r="M29" s="7"/>
      <c r="N29" s="1"/>
      <c r="O29" s="20"/>
      <c r="P29" s="1"/>
      <c r="Q29" s="7"/>
      <c r="R29" s="1"/>
      <c r="S29" s="20"/>
      <c r="T29" s="1"/>
      <c r="U29" s="193"/>
      <c r="V29" s="156"/>
      <c r="W29" s="194"/>
      <c r="X29" s="156"/>
    </row>
    <row r="30" spans="2:24" ht="13.5" customHeight="1" x14ac:dyDescent="0.15">
      <c r="B30" s="34" t="s">
        <v>476</v>
      </c>
      <c r="C30" s="23"/>
      <c r="D30" s="26"/>
      <c r="E30" s="7">
        <v>5130</v>
      </c>
      <c r="F30" s="7">
        <v>5616</v>
      </c>
      <c r="G30" s="7">
        <v>5238</v>
      </c>
      <c r="H30" s="1">
        <v>3319</v>
      </c>
      <c r="I30" s="7">
        <v>5205.6000000000004</v>
      </c>
      <c r="J30" s="7">
        <v>5616</v>
      </c>
      <c r="K30" s="7">
        <v>5405.4</v>
      </c>
      <c r="L30" s="1">
        <v>1763</v>
      </c>
      <c r="M30" s="7">
        <v>1598.4</v>
      </c>
      <c r="N30" s="7">
        <v>1836</v>
      </c>
      <c r="O30" s="7">
        <v>1749.6</v>
      </c>
      <c r="P30" s="1">
        <v>20791</v>
      </c>
      <c r="Q30" s="7">
        <v>2376</v>
      </c>
      <c r="R30" s="7">
        <v>2646</v>
      </c>
      <c r="S30" s="7">
        <v>2532.6</v>
      </c>
      <c r="T30" s="1">
        <v>9550</v>
      </c>
      <c r="U30" s="7">
        <v>2592</v>
      </c>
      <c r="V30" s="7">
        <v>2862</v>
      </c>
      <c r="W30" s="7">
        <v>2710.8</v>
      </c>
      <c r="X30" s="156">
        <v>9690</v>
      </c>
    </row>
    <row r="31" spans="2:24" ht="13.5" customHeight="1" x14ac:dyDescent="0.15">
      <c r="B31" s="32" t="s">
        <v>81</v>
      </c>
      <c r="C31" s="46"/>
      <c r="D31" s="69"/>
      <c r="E31" s="7"/>
      <c r="F31" s="1"/>
      <c r="G31" s="20"/>
      <c r="H31" s="1"/>
      <c r="I31" s="7"/>
      <c r="J31" s="1"/>
      <c r="K31" s="20"/>
      <c r="L31" s="1"/>
      <c r="M31" s="7"/>
      <c r="N31" s="1"/>
      <c r="O31" s="20"/>
      <c r="P31" s="1"/>
      <c r="Q31" s="7"/>
      <c r="R31" s="1"/>
      <c r="S31" s="20"/>
      <c r="T31" s="1"/>
      <c r="U31" s="193"/>
      <c r="V31" s="156"/>
      <c r="W31" s="194"/>
      <c r="X31" s="156"/>
    </row>
    <row r="32" spans="2:24" ht="13.5" customHeight="1" x14ac:dyDescent="0.15">
      <c r="B32" s="34" t="s">
        <v>477</v>
      </c>
      <c r="C32" s="23"/>
      <c r="D32" s="26"/>
      <c r="E32" s="7">
        <v>5130</v>
      </c>
      <c r="F32" s="7">
        <v>5616</v>
      </c>
      <c r="G32" s="7">
        <v>5235.8</v>
      </c>
      <c r="H32" s="1">
        <v>2781</v>
      </c>
      <c r="I32" s="7">
        <v>5184</v>
      </c>
      <c r="J32" s="7">
        <v>5616</v>
      </c>
      <c r="K32" s="7">
        <v>5402.2</v>
      </c>
      <c r="L32" s="1">
        <v>1514</v>
      </c>
      <c r="M32" s="7">
        <v>1598.4</v>
      </c>
      <c r="N32" s="7">
        <v>1836</v>
      </c>
      <c r="O32" s="7">
        <v>1735.6</v>
      </c>
      <c r="P32" s="1">
        <v>8158</v>
      </c>
      <c r="Q32" s="7">
        <v>2462.4</v>
      </c>
      <c r="R32" s="7">
        <v>2646</v>
      </c>
      <c r="S32" s="7">
        <v>2535.8000000000002</v>
      </c>
      <c r="T32" s="1">
        <v>4564</v>
      </c>
      <c r="U32" s="7">
        <v>2592</v>
      </c>
      <c r="V32" s="7">
        <v>2862</v>
      </c>
      <c r="W32" s="7">
        <v>2714</v>
      </c>
      <c r="X32" s="1">
        <v>4066</v>
      </c>
    </row>
    <row r="33" spans="2:24" ht="13.5" customHeight="1" x14ac:dyDescent="0.15">
      <c r="B33" s="32" t="s">
        <v>82</v>
      </c>
      <c r="C33" s="46"/>
      <c r="D33" s="69"/>
      <c r="E33" s="7"/>
      <c r="F33" s="1"/>
      <c r="G33" s="20"/>
      <c r="H33" s="1"/>
      <c r="I33" s="7"/>
      <c r="J33" s="1"/>
      <c r="K33" s="20"/>
      <c r="L33" s="1"/>
      <c r="M33" s="7"/>
      <c r="N33" s="1"/>
      <c r="O33" s="20"/>
      <c r="P33" s="1"/>
      <c r="Q33" s="7"/>
      <c r="R33" s="1"/>
      <c r="S33" s="20"/>
      <c r="T33" s="1"/>
      <c r="U33" s="7"/>
      <c r="V33" s="1"/>
      <c r="W33" s="20"/>
      <c r="X33" s="1"/>
    </row>
    <row r="34" spans="2:24" ht="13.5" customHeight="1" x14ac:dyDescent="0.15">
      <c r="B34" s="34" t="s">
        <v>478</v>
      </c>
      <c r="C34" s="23"/>
      <c r="D34" s="26"/>
      <c r="E34" s="7">
        <v>5076</v>
      </c>
      <c r="F34" s="1">
        <v>5670</v>
      </c>
      <c r="G34" s="20">
        <v>5233.7</v>
      </c>
      <c r="H34" s="1">
        <v>4768</v>
      </c>
      <c r="I34" s="7">
        <v>5400</v>
      </c>
      <c r="J34" s="1">
        <v>5400</v>
      </c>
      <c r="K34" s="20">
        <v>5400</v>
      </c>
      <c r="L34" s="1">
        <v>1006</v>
      </c>
      <c r="M34" s="7">
        <v>1620</v>
      </c>
      <c r="N34" s="1">
        <v>1836</v>
      </c>
      <c r="O34" s="20">
        <v>1745.3</v>
      </c>
      <c r="P34" s="1">
        <v>21148</v>
      </c>
      <c r="Q34" s="7">
        <v>2440.8000000000002</v>
      </c>
      <c r="R34" s="1">
        <v>2646</v>
      </c>
      <c r="S34" s="20">
        <v>2548.8000000000002</v>
      </c>
      <c r="T34" s="1">
        <v>8902</v>
      </c>
      <c r="U34" s="7">
        <v>2592</v>
      </c>
      <c r="V34" s="1">
        <v>2916</v>
      </c>
      <c r="W34" s="20">
        <v>2703.2</v>
      </c>
      <c r="X34" s="1">
        <v>9433</v>
      </c>
    </row>
    <row r="35" spans="2:24" ht="13.5" customHeight="1" x14ac:dyDescent="0.15">
      <c r="B35" s="32"/>
      <c r="C35" s="46"/>
      <c r="D35" s="69"/>
      <c r="E35" s="7"/>
      <c r="F35" s="1"/>
      <c r="G35" s="20"/>
      <c r="H35" s="1"/>
      <c r="I35" s="7"/>
      <c r="J35" s="1"/>
      <c r="K35" s="20"/>
      <c r="L35" s="1"/>
      <c r="M35" s="7"/>
      <c r="N35" s="1"/>
      <c r="O35" s="20"/>
      <c r="P35" s="1"/>
      <c r="Q35" s="7"/>
      <c r="R35" s="1"/>
      <c r="S35" s="20"/>
      <c r="T35" s="1"/>
      <c r="U35" s="7"/>
      <c r="V35" s="1"/>
      <c r="W35" s="20"/>
      <c r="X35" s="1"/>
    </row>
    <row r="36" spans="2:24" ht="13.5" customHeight="1" x14ac:dyDescent="0.15">
      <c r="B36" s="56"/>
      <c r="C36" s="23"/>
      <c r="D36" s="26"/>
      <c r="E36" s="1"/>
      <c r="F36" s="1"/>
      <c r="G36" s="1"/>
      <c r="H36" s="42"/>
      <c r="I36" s="1"/>
      <c r="J36" s="1"/>
      <c r="K36" s="1"/>
      <c r="L36" s="42"/>
      <c r="M36" s="1"/>
      <c r="N36" s="1"/>
      <c r="O36" s="1"/>
      <c r="P36" s="42"/>
      <c r="Q36" s="1"/>
      <c r="R36" s="1"/>
      <c r="S36" s="1"/>
      <c r="T36" s="42"/>
      <c r="U36" s="1"/>
      <c r="V36" s="1"/>
      <c r="W36" s="1"/>
      <c r="X36" s="42"/>
    </row>
    <row r="37" spans="2:24" s="8" customFormat="1" ht="13.5" customHeight="1" x14ac:dyDescent="0.15">
      <c r="B37" s="104"/>
      <c r="C37" s="46"/>
      <c r="D37" s="69"/>
      <c r="E37" s="7"/>
      <c r="F37" s="1"/>
      <c r="G37" s="20"/>
      <c r="H37" s="1"/>
      <c r="I37" s="7"/>
      <c r="J37" s="1"/>
      <c r="K37" s="20"/>
      <c r="L37" s="1"/>
      <c r="M37" s="7"/>
      <c r="N37" s="1"/>
      <c r="O37" s="20"/>
      <c r="P37" s="1"/>
      <c r="Q37" s="7"/>
      <c r="R37" s="1"/>
      <c r="S37" s="20"/>
      <c r="T37" s="1"/>
      <c r="U37" s="193"/>
      <c r="V37" s="156"/>
      <c r="W37" s="194"/>
      <c r="X37" s="156"/>
    </row>
    <row r="38" spans="2:24" s="8" customFormat="1" ht="13.5" customHeight="1" x14ac:dyDescent="0.15">
      <c r="B38" s="79"/>
      <c r="C38" s="85"/>
      <c r="D38" s="87"/>
      <c r="E38" s="2"/>
      <c r="F38" s="2"/>
      <c r="G38" s="48"/>
      <c r="H38" s="2"/>
      <c r="I38" s="2"/>
      <c r="J38" s="2"/>
      <c r="K38" s="48"/>
      <c r="L38" s="2"/>
      <c r="M38" s="2"/>
      <c r="N38" s="2"/>
      <c r="O38" s="48"/>
      <c r="P38" s="2"/>
      <c r="Q38" s="2"/>
      <c r="R38" s="2"/>
      <c r="S38" s="48"/>
      <c r="T38" s="2"/>
      <c r="U38" s="2"/>
      <c r="V38" s="2"/>
      <c r="W38" s="48"/>
      <c r="X38" s="265"/>
    </row>
  </sheetData>
  <phoneticPr fontId="30"/>
  <conditionalFormatting sqref="B38">
    <cfRule type="cellIs" dxfId="6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85</v>
      </c>
    </row>
    <row r="4" spans="2:24" ht="12" customHeight="1" x14ac:dyDescent="0.15">
      <c r="X4" s="60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71"/>
      <c r="C6" s="24" t="s">
        <v>121</v>
      </c>
      <c r="D6" s="25"/>
      <c r="E6" s="197" t="s">
        <v>357</v>
      </c>
      <c r="F6" s="95"/>
      <c r="G6" s="95"/>
      <c r="H6" s="68"/>
      <c r="I6" s="131" t="s">
        <v>358</v>
      </c>
      <c r="J6" s="101"/>
      <c r="K6" s="101"/>
      <c r="L6" s="132"/>
      <c r="M6" s="131" t="s">
        <v>460</v>
      </c>
      <c r="N6" s="101"/>
      <c r="O6" s="101"/>
      <c r="P6" s="132"/>
      <c r="Q6" s="131" t="s">
        <v>359</v>
      </c>
      <c r="R6" s="101"/>
      <c r="S6" s="101"/>
      <c r="T6" s="132"/>
      <c r="U6" s="131" t="s">
        <v>360</v>
      </c>
      <c r="V6" s="303"/>
      <c r="W6" s="303"/>
      <c r="X6" s="350"/>
    </row>
    <row r="7" spans="2:24" ht="13.5" customHeight="1" x14ac:dyDescent="0.15">
      <c r="B7" s="56" t="s">
        <v>125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ht="13.5" customHeight="1" x14ac:dyDescent="0.15"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ht="13.5" customHeight="1" x14ac:dyDescent="0.15">
      <c r="B9" s="59" t="s">
        <v>0</v>
      </c>
      <c r="C9" s="57">
        <v>39814</v>
      </c>
      <c r="D9" s="68" t="s">
        <v>1</v>
      </c>
      <c r="E9" s="63">
        <v>1890</v>
      </c>
      <c r="F9" s="5">
        <v>2835</v>
      </c>
      <c r="G9" s="62">
        <v>2461</v>
      </c>
      <c r="H9" s="5">
        <v>316518</v>
      </c>
      <c r="I9" s="63">
        <v>1418</v>
      </c>
      <c r="J9" s="5">
        <v>2625</v>
      </c>
      <c r="K9" s="62">
        <v>2085</v>
      </c>
      <c r="L9" s="5">
        <v>309279</v>
      </c>
      <c r="M9" s="63">
        <v>945</v>
      </c>
      <c r="N9" s="5">
        <v>1575</v>
      </c>
      <c r="O9" s="62">
        <v>1164</v>
      </c>
      <c r="P9" s="5">
        <v>381997</v>
      </c>
      <c r="Q9" s="63">
        <v>1575</v>
      </c>
      <c r="R9" s="5">
        <v>2625</v>
      </c>
      <c r="S9" s="62">
        <v>2259</v>
      </c>
      <c r="T9" s="5">
        <v>781294</v>
      </c>
      <c r="U9" s="63">
        <v>1943</v>
      </c>
      <c r="V9" s="5">
        <v>2940</v>
      </c>
      <c r="W9" s="62">
        <v>2463</v>
      </c>
      <c r="X9" s="5">
        <v>3112829</v>
      </c>
    </row>
    <row r="10" spans="2:24" ht="13.5" customHeight="1" x14ac:dyDescent="0.15">
      <c r="B10" s="30"/>
      <c r="C10" s="53">
        <v>40179</v>
      </c>
      <c r="D10" s="28"/>
      <c r="E10" s="1">
        <v>1890</v>
      </c>
      <c r="F10" s="1">
        <v>2835</v>
      </c>
      <c r="G10" s="1">
        <v>2388</v>
      </c>
      <c r="H10" s="1">
        <v>333448</v>
      </c>
      <c r="I10" s="1">
        <v>1470</v>
      </c>
      <c r="J10" s="1">
        <v>2520</v>
      </c>
      <c r="K10" s="1">
        <v>1994</v>
      </c>
      <c r="L10" s="1">
        <v>291828</v>
      </c>
      <c r="M10" s="1">
        <v>840</v>
      </c>
      <c r="N10" s="1">
        <v>1470</v>
      </c>
      <c r="O10" s="1">
        <v>1142</v>
      </c>
      <c r="P10" s="1">
        <v>376021</v>
      </c>
      <c r="Q10" s="1">
        <v>1743</v>
      </c>
      <c r="R10" s="1">
        <v>2678</v>
      </c>
      <c r="S10" s="1">
        <v>2167</v>
      </c>
      <c r="T10" s="1">
        <v>707689</v>
      </c>
      <c r="U10" s="1">
        <v>1958</v>
      </c>
      <c r="V10" s="1">
        <v>2835</v>
      </c>
      <c r="W10" s="1">
        <v>2451</v>
      </c>
      <c r="X10" s="1">
        <v>2743351</v>
      </c>
    </row>
    <row r="11" spans="2:24" ht="13.5" customHeight="1" x14ac:dyDescent="0.15">
      <c r="B11" s="30"/>
      <c r="C11" s="53">
        <v>40544</v>
      </c>
      <c r="D11" s="28"/>
      <c r="E11" s="3">
        <v>1890</v>
      </c>
      <c r="F11" s="3">
        <v>2835</v>
      </c>
      <c r="G11" s="3">
        <v>2451.9021742468954</v>
      </c>
      <c r="H11" s="3">
        <v>233016.2</v>
      </c>
      <c r="I11" s="3">
        <v>1575</v>
      </c>
      <c r="J11" s="3">
        <v>2520</v>
      </c>
      <c r="K11" s="3">
        <v>2117.2556979967753</v>
      </c>
      <c r="L11" s="3">
        <v>231410.4</v>
      </c>
      <c r="M11" s="3">
        <v>945</v>
      </c>
      <c r="N11" s="3">
        <v>1470</v>
      </c>
      <c r="O11" s="3">
        <v>1152.4373431736635</v>
      </c>
      <c r="P11" s="3">
        <v>210621.60000000006</v>
      </c>
      <c r="Q11" s="3">
        <v>1785</v>
      </c>
      <c r="R11" s="3">
        <v>2634.45</v>
      </c>
      <c r="S11" s="3">
        <v>2251.7712032264008</v>
      </c>
      <c r="T11" s="3">
        <v>536200.4</v>
      </c>
      <c r="U11" s="3">
        <v>2100</v>
      </c>
      <c r="V11" s="3">
        <v>2941.05</v>
      </c>
      <c r="W11" s="3">
        <v>2474.4233899594606</v>
      </c>
      <c r="X11" s="3">
        <v>3199887.1</v>
      </c>
    </row>
    <row r="12" spans="2:24" ht="13.5" customHeight="1" x14ac:dyDescent="0.15">
      <c r="B12" s="30"/>
      <c r="C12" s="53">
        <v>40909</v>
      </c>
      <c r="D12" s="28"/>
      <c r="E12" s="3">
        <v>1942.5</v>
      </c>
      <c r="F12" s="3">
        <v>2835</v>
      </c>
      <c r="G12" s="3">
        <v>2217.2503669916878</v>
      </c>
      <c r="H12" s="3">
        <v>338574.89999999991</v>
      </c>
      <c r="I12" s="3">
        <v>1575</v>
      </c>
      <c r="J12" s="3">
        <v>2310</v>
      </c>
      <c r="K12" s="3">
        <v>1836.7518771446325</v>
      </c>
      <c r="L12" s="3">
        <v>316618.7</v>
      </c>
      <c r="M12" s="3">
        <v>840</v>
      </c>
      <c r="N12" s="3">
        <v>1312.5</v>
      </c>
      <c r="O12" s="3">
        <v>1036.5501903326031</v>
      </c>
      <c r="P12" s="3">
        <v>251583</v>
      </c>
      <c r="Q12" s="3">
        <v>1785</v>
      </c>
      <c r="R12" s="3">
        <v>2572.5</v>
      </c>
      <c r="S12" s="3">
        <v>2043.0872200609347</v>
      </c>
      <c r="T12" s="3">
        <v>442512.7</v>
      </c>
      <c r="U12" s="3">
        <v>1953</v>
      </c>
      <c r="V12" s="3">
        <v>2654.4</v>
      </c>
      <c r="W12" s="3">
        <v>2228.9363587352373</v>
      </c>
      <c r="X12" s="3">
        <v>4085248.0999999996</v>
      </c>
    </row>
    <row r="13" spans="2:24" ht="13.5" customHeight="1" x14ac:dyDescent="0.15">
      <c r="B13" s="29"/>
      <c r="C13" s="52">
        <v>41275</v>
      </c>
      <c r="D13" s="31"/>
      <c r="E13" s="27">
        <v>2100</v>
      </c>
      <c r="F13" s="27">
        <v>3097.5</v>
      </c>
      <c r="G13" s="27">
        <v>2625.4463772986983</v>
      </c>
      <c r="H13" s="27">
        <v>373355.9</v>
      </c>
      <c r="I13" s="27">
        <v>1680</v>
      </c>
      <c r="J13" s="27">
        <v>2625</v>
      </c>
      <c r="K13" s="27">
        <v>2102.6043333459352</v>
      </c>
      <c r="L13" s="27">
        <v>343249.09999999986</v>
      </c>
      <c r="M13" s="27">
        <v>945</v>
      </c>
      <c r="N13" s="27">
        <v>1470</v>
      </c>
      <c r="O13" s="27">
        <v>1159.6920181947112</v>
      </c>
      <c r="P13" s="27">
        <v>274988.59999999998</v>
      </c>
      <c r="Q13" s="27">
        <v>1995</v>
      </c>
      <c r="R13" s="27">
        <v>2919</v>
      </c>
      <c r="S13" s="27">
        <v>2413.0966460169143</v>
      </c>
      <c r="T13" s="27">
        <v>431077.1</v>
      </c>
      <c r="U13" s="27">
        <v>1995</v>
      </c>
      <c r="V13" s="27">
        <v>3058.7550000000001</v>
      </c>
      <c r="W13" s="27">
        <v>2564.6878840186164</v>
      </c>
      <c r="X13" s="27">
        <v>2862067.8999999994</v>
      </c>
    </row>
    <row r="14" spans="2:24" ht="13.5" customHeight="1" x14ac:dyDescent="0.15">
      <c r="B14" s="30" t="s">
        <v>99</v>
      </c>
      <c r="C14" s="50">
        <v>41518</v>
      </c>
      <c r="D14" s="28" t="s">
        <v>52</v>
      </c>
      <c r="E14" s="1">
        <v>2467.5</v>
      </c>
      <c r="F14" s="1">
        <v>2835</v>
      </c>
      <c r="G14" s="1">
        <v>2658.1758531998448</v>
      </c>
      <c r="H14" s="1">
        <v>26573.4</v>
      </c>
      <c r="I14" s="1">
        <v>2100</v>
      </c>
      <c r="J14" s="1">
        <v>2415</v>
      </c>
      <c r="K14" s="1">
        <v>2213.4485159481887</v>
      </c>
      <c r="L14" s="1">
        <v>23187.200000000001</v>
      </c>
      <c r="M14" s="1">
        <v>997.5</v>
      </c>
      <c r="N14" s="1">
        <v>1260</v>
      </c>
      <c r="O14" s="1">
        <v>1110.3648210248066</v>
      </c>
      <c r="P14" s="1">
        <v>22963.200000000001</v>
      </c>
      <c r="Q14" s="1">
        <v>2289</v>
      </c>
      <c r="R14" s="1">
        <v>2625</v>
      </c>
      <c r="S14" s="1">
        <v>2460.5188844255376</v>
      </c>
      <c r="T14" s="1">
        <v>25884.800000000003</v>
      </c>
      <c r="U14" s="1">
        <v>2478</v>
      </c>
      <c r="V14" s="1">
        <v>2646</v>
      </c>
      <c r="W14" s="1">
        <v>2553.2195560049763</v>
      </c>
      <c r="X14" s="1">
        <v>176995.8</v>
      </c>
    </row>
    <row r="15" spans="2:24" ht="13.5" customHeight="1" x14ac:dyDescent="0.15">
      <c r="B15" s="30"/>
      <c r="C15" s="50">
        <v>41548</v>
      </c>
      <c r="D15" s="28"/>
      <c r="E15" s="1">
        <v>2572.5</v>
      </c>
      <c r="F15" s="1">
        <v>2940</v>
      </c>
      <c r="G15" s="1">
        <v>2714.2566551973928</v>
      </c>
      <c r="H15" s="1">
        <v>37551.5</v>
      </c>
      <c r="I15" s="1">
        <v>1995</v>
      </c>
      <c r="J15" s="1">
        <v>2467.5</v>
      </c>
      <c r="K15" s="1">
        <v>2215.5110624047561</v>
      </c>
      <c r="L15" s="1">
        <v>33690.9</v>
      </c>
      <c r="M15" s="1">
        <v>945</v>
      </c>
      <c r="N15" s="1">
        <v>1365</v>
      </c>
      <c r="O15" s="1">
        <v>1155.5336155193281</v>
      </c>
      <c r="P15" s="1">
        <v>32518.399999999994</v>
      </c>
      <c r="Q15" s="1">
        <v>2415</v>
      </c>
      <c r="R15" s="1">
        <v>2782.5</v>
      </c>
      <c r="S15" s="1">
        <v>2542.7321065778519</v>
      </c>
      <c r="T15" s="1">
        <v>33373.800000000003</v>
      </c>
      <c r="U15" s="1">
        <v>2545.2000000000003</v>
      </c>
      <c r="V15" s="1">
        <v>2809.38</v>
      </c>
      <c r="W15" s="1">
        <v>2678.9522090858845</v>
      </c>
      <c r="X15" s="1">
        <v>249242.90000000002</v>
      </c>
    </row>
    <row r="16" spans="2:24" ht="13.5" customHeight="1" x14ac:dyDescent="0.15">
      <c r="B16" s="30"/>
      <c r="C16" s="50">
        <v>41579</v>
      </c>
      <c r="D16" s="28"/>
      <c r="E16" s="1">
        <v>2625</v>
      </c>
      <c r="F16" s="1">
        <v>3045</v>
      </c>
      <c r="G16" s="1">
        <v>2801.5678975409355</v>
      </c>
      <c r="H16" s="1">
        <v>25784.700000000004</v>
      </c>
      <c r="I16" s="1">
        <v>2100</v>
      </c>
      <c r="J16" s="1">
        <v>2520</v>
      </c>
      <c r="K16" s="1">
        <v>2353.3836888673418</v>
      </c>
      <c r="L16" s="1">
        <v>21682.699999999997</v>
      </c>
      <c r="M16" s="1">
        <v>1050</v>
      </c>
      <c r="N16" s="1">
        <v>1417.5</v>
      </c>
      <c r="O16" s="1">
        <v>1225.0930437198963</v>
      </c>
      <c r="P16" s="1">
        <v>25208.700000000004</v>
      </c>
      <c r="Q16" s="1">
        <v>2520</v>
      </c>
      <c r="R16" s="1">
        <v>2887.5</v>
      </c>
      <c r="S16" s="1">
        <v>2683.6738777085257</v>
      </c>
      <c r="T16" s="1">
        <v>32541.599999999999</v>
      </c>
      <c r="U16" s="1">
        <v>2634.8700000000003</v>
      </c>
      <c r="V16" s="1">
        <v>2971.5</v>
      </c>
      <c r="W16" s="1">
        <v>2771.1380845003564</v>
      </c>
      <c r="X16" s="1">
        <v>153113.29999999999</v>
      </c>
    </row>
    <row r="17" spans="2:24" ht="13.5" customHeight="1" x14ac:dyDescent="0.15">
      <c r="B17" s="30"/>
      <c r="C17" s="50">
        <v>41609</v>
      </c>
      <c r="D17" s="28"/>
      <c r="E17" s="1">
        <v>2625</v>
      </c>
      <c r="F17" s="1">
        <v>3097.5</v>
      </c>
      <c r="G17" s="1">
        <v>2846.8964180995213</v>
      </c>
      <c r="H17" s="1">
        <v>29052.5</v>
      </c>
      <c r="I17" s="1">
        <v>2100</v>
      </c>
      <c r="J17" s="1">
        <v>2625</v>
      </c>
      <c r="K17" s="1">
        <v>2394.4983378724774</v>
      </c>
      <c r="L17" s="1">
        <v>21721.7</v>
      </c>
      <c r="M17" s="1">
        <v>1155</v>
      </c>
      <c r="N17" s="1">
        <v>1470</v>
      </c>
      <c r="O17" s="1">
        <v>1297.5047314243513</v>
      </c>
      <c r="P17" s="1">
        <v>25598.300000000003</v>
      </c>
      <c r="Q17" s="1">
        <v>2499</v>
      </c>
      <c r="R17" s="1">
        <v>2919</v>
      </c>
      <c r="S17" s="1">
        <v>2734.8927324209535</v>
      </c>
      <c r="T17" s="1">
        <v>35712.300000000003</v>
      </c>
      <c r="U17" s="1">
        <v>2698.5</v>
      </c>
      <c r="V17" s="1">
        <v>3058.7550000000001</v>
      </c>
      <c r="W17" s="1">
        <v>2817.6241645789023</v>
      </c>
      <c r="X17" s="1">
        <v>183881.3</v>
      </c>
    </row>
    <row r="18" spans="2:24" ht="13.5" customHeight="1" x14ac:dyDescent="0.15">
      <c r="B18" s="30" t="s">
        <v>72</v>
      </c>
      <c r="C18" s="50">
        <v>41640</v>
      </c>
      <c r="D18" s="28" t="s">
        <v>52</v>
      </c>
      <c r="E18" s="1">
        <v>2415</v>
      </c>
      <c r="F18" s="1">
        <v>2835</v>
      </c>
      <c r="G18" s="1">
        <v>2604.459574153117</v>
      </c>
      <c r="H18" s="1">
        <v>37222.700000000004</v>
      </c>
      <c r="I18" s="1">
        <v>1995</v>
      </c>
      <c r="J18" s="1">
        <v>2520</v>
      </c>
      <c r="K18" s="1">
        <v>2173.0728759331673</v>
      </c>
      <c r="L18" s="1">
        <v>32636.400000000001</v>
      </c>
      <c r="M18" s="1">
        <v>1029</v>
      </c>
      <c r="N18" s="1">
        <v>1365</v>
      </c>
      <c r="O18" s="1">
        <v>1158.1723288381743</v>
      </c>
      <c r="P18" s="1">
        <v>29777.5</v>
      </c>
      <c r="Q18" s="1">
        <v>2299.92</v>
      </c>
      <c r="R18" s="1">
        <v>2654.82</v>
      </c>
      <c r="S18" s="1">
        <v>2472.2134241245135</v>
      </c>
      <c r="T18" s="1">
        <v>56453.599999999991</v>
      </c>
      <c r="U18" s="1">
        <v>2310</v>
      </c>
      <c r="V18" s="1">
        <v>2753.1</v>
      </c>
      <c r="W18" s="1">
        <v>2542.1686347587292</v>
      </c>
      <c r="X18" s="1">
        <v>213439.8</v>
      </c>
    </row>
    <row r="19" spans="2:24" ht="13.5" customHeight="1" x14ac:dyDescent="0.15">
      <c r="B19" s="30"/>
      <c r="C19" s="50">
        <v>41671</v>
      </c>
      <c r="D19" s="28"/>
      <c r="E19" s="1">
        <v>2415</v>
      </c>
      <c r="F19" s="1">
        <v>2864.4</v>
      </c>
      <c r="G19" s="1">
        <v>2641.8361816065194</v>
      </c>
      <c r="H19" s="1">
        <v>24689.599999999999</v>
      </c>
      <c r="I19" s="1">
        <v>1995</v>
      </c>
      <c r="J19" s="1">
        <v>2520</v>
      </c>
      <c r="K19" s="1">
        <v>2170.1090768671634</v>
      </c>
      <c r="L19" s="1">
        <v>20314.600000000002</v>
      </c>
      <c r="M19" s="1">
        <v>1050</v>
      </c>
      <c r="N19" s="1">
        <v>1417.5</v>
      </c>
      <c r="O19" s="1">
        <v>1228.7894869490895</v>
      </c>
      <c r="P19" s="1">
        <v>23057.699999999997</v>
      </c>
      <c r="Q19" s="1">
        <v>2310</v>
      </c>
      <c r="R19" s="1">
        <v>2554.65</v>
      </c>
      <c r="S19" s="1">
        <v>2439.600561272217</v>
      </c>
      <c r="T19" s="1">
        <v>36285.199999999997</v>
      </c>
      <c r="U19" s="1">
        <v>2276.61</v>
      </c>
      <c r="V19" s="1">
        <v>2626.05</v>
      </c>
      <c r="W19" s="1">
        <v>2507.9999751807668</v>
      </c>
      <c r="X19" s="1">
        <v>151469.20000000001</v>
      </c>
    </row>
    <row r="20" spans="2:24" ht="13.5" customHeight="1" x14ac:dyDescent="0.15">
      <c r="B20" s="30"/>
      <c r="C20" s="50">
        <v>41699</v>
      </c>
      <c r="D20" s="28"/>
      <c r="E20" s="1">
        <v>2520</v>
      </c>
      <c r="F20" s="1">
        <v>2835</v>
      </c>
      <c r="G20" s="1">
        <v>2672.4230043129246</v>
      </c>
      <c r="H20" s="1">
        <v>26666</v>
      </c>
      <c r="I20" s="1">
        <v>2100</v>
      </c>
      <c r="J20" s="1">
        <v>2467.5</v>
      </c>
      <c r="K20" s="1">
        <v>2237.8019146902448</v>
      </c>
      <c r="L20" s="1">
        <v>19328.5</v>
      </c>
      <c r="M20" s="1">
        <v>1102.5</v>
      </c>
      <c r="N20" s="1">
        <v>1417.5</v>
      </c>
      <c r="O20" s="1">
        <v>1242.3465108120176</v>
      </c>
      <c r="P20" s="1">
        <v>24340.5</v>
      </c>
      <c r="Q20" s="1">
        <v>2310</v>
      </c>
      <c r="R20" s="1">
        <v>2604</v>
      </c>
      <c r="S20" s="1">
        <v>2441.0271708042555</v>
      </c>
      <c r="T20" s="1">
        <v>31910.3</v>
      </c>
      <c r="U20" s="1">
        <v>2415</v>
      </c>
      <c r="V20" s="1">
        <v>2682.75</v>
      </c>
      <c r="W20" s="1">
        <v>2529.6601103361781</v>
      </c>
      <c r="X20" s="1">
        <v>150210</v>
      </c>
    </row>
    <row r="21" spans="2:24" ht="13.5" customHeight="1" x14ac:dyDescent="0.15">
      <c r="B21" s="30"/>
      <c r="C21" s="50">
        <v>41730</v>
      </c>
      <c r="D21" s="28"/>
      <c r="E21" s="1">
        <v>2700</v>
      </c>
      <c r="F21" s="1">
        <v>3024</v>
      </c>
      <c r="G21" s="1">
        <v>2828.0394088669941</v>
      </c>
      <c r="H21" s="1">
        <v>40049.1</v>
      </c>
      <c r="I21" s="1">
        <v>1944</v>
      </c>
      <c r="J21" s="1">
        <v>2538</v>
      </c>
      <c r="K21" s="1">
        <v>2281.4424029660941</v>
      </c>
      <c r="L21" s="1">
        <v>23592</v>
      </c>
      <c r="M21" s="1">
        <v>1080</v>
      </c>
      <c r="N21" s="1">
        <v>1350</v>
      </c>
      <c r="O21" s="1">
        <v>1242.240470460998</v>
      </c>
      <c r="P21" s="1">
        <v>25636.999999999996</v>
      </c>
      <c r="Q21" s="1">
        <v>2376</v>
      </c>
      <c r="R21" s="1">
        <v>2700</v>
      </c>
      <c r="S21" s="1">
        <v>2580.8877551020414</v>
      </c>
      <c r="T21" s="1">
        <v>31487.699999999997</v>
      </c>
      <c r="U21" s="1">
        <v>2584.44</v>
      </c>
      <c r="V21" s="1">
        <v>2862</v>
      </c>
      <c r="W21" s="1">
        <v>2717.2085542193272</v>
      </c>
      <c r="X21" s="1">
        <v>234870.3</v>
      </c>
    </row>
    <row r="22" spans="2:24" ht="13.5" customHeight="1" x14ac:dyDescent="0.15">
      <c r="B22" s="30"/>
      <c r="C22" s="50">
        <v>41760</v>
      </c>
      <c r="D22" s="28"/>
      <c r="E22" s="1">
        <v>2700</v>
      </c>
      <c r="F22" s="1">
        <v>3024</v>
      </c>
      <c r="G22" s="1">
        <v>2828.5382585751986</v>
      </c>
      <c r="H22" s="1">
        <v>32491.5</v>
      </c>
      <c r="I22" s="1">
        <v>2160</v>
      </c>
      <c r="J22" s="1">
        <v>2454.84</v>
      </c>
      <c r="K22" s="1">
        <v>2275.4826227580124</v>
      </c>
      <c r="L22" s="1">
        <v>20655.900000000001</v>
      </c>
      <c r="M22" s="1">
        <v>1080</v>
      </c>
      <c r="N22" s="1">
        <v>1296</v>
      </c>
      <c r="O22" s="1">
        <v>1244.7985600809207</v>
      </c>
      <c r="P22" s="1">
        <v>22602.199999999997</v>
      </c>
      <c r="Q22" s="1">
        <v>2376</v>
      </c>
      <c r="R22" s="1">
        <v>2700</v>
      </c>
      <c r="S22" s="1">
        <v>2559.8735078810259</v>
      </c>
      <c r="T22" s="1">
        <v>35227.300000000003</v>
      </c>
      <c r="U22" s="1">
        <v>2575.8000000000002</v>
      </c>
      <c r="V22" s="1">
        <v>2862</v>
      </c>
      <c r="W22" s="1">
        <v>2730.8503717106282</v>
      </c>
      <c r="X22" s="1">
        <v>194704.2</v>
      </c>
    </row>
    <row r="23" spans="2:24" ht="13.5" customHeight="1" x14ac:dyDescent="0.15">
      <c r="B23" s="30"/>
      <c r="C23" s="50">
        <v>41791</v>
      </c>
      <c r="D23" s="28"/>
      <c r="E23" s="1">
        <v>2700</v>
      </c>
      <c r="F23" s="1">
        <v>3024</v>
      </c>
      <c r="G23" s="1">
        <v>2814.4531051289955</v>
      </c>
      <c r="H23" s="1">
        <v>27555.1</v>
      </c>
      <c r="I23" s="1">
        <v>2138.4</v>
      </c>
      <c r="J23" s="1">
        <v>2484</v>
      </c>
      <c r="K23" s="1">
        <v>2252.2030248780788</v>
      </c>
      <c r="L23" s="1">
        <v>17967.900000000001</v>
      </c>
      <c r="M23" s="1">
        <v>1080</v>
      </c>
      <c r="N23" s="1">
        <v>1296</v>
      </c>
      <c r="O23" s="1">
        <v>1218.0805811749838</v>
      </c>
      <c r="P23" s="1">
        <v>19481.900000000001</v>
      </c>
      <c r="Q23" s="1">
        <v>2376</v>
      </c>
      <c r="R23" s="1">
        <v>2700</v>
      </c>
      <c r="S23" s="1">
        <v>2593.7975838926172</v>
      </c>
      <c r="T23" s="1">
        <v>41069.1</v>
      </c>
      <c r="U23" s="1">
        <v>2499.12</v>
      </c>
      <c r="V23" s="1">
        <v>2783.16</v>
      </c>
      <c r="W23" s="1">
        <v>2633.20700799522</v>
      </c>
      <c r="X23" s="1">
        <v>180540.60000000003</v>
      </c>
    </row>
    <row r="24" spans="2:24" ht="13.5" customHeight="1" x14ac:dyDescent="0.15">
      <c r="B24" s="30"/>
      <c r="C24" s="50">
        <v>41821</v>
      </c>
      <c r="D24" s="28"/>
      <c r="E24" s="1">
        <v>2592</v>
      </c>
      <c r="F24" s="1">
        <v>3024</v>
      </c>
      <c r="G24" s="1">
        <v>2790.4253247692018</v>
      </c>
      <c r="H24" s="1">
        <v>34858.400000000001</v>
      </c>
      <c r="I24" s="1">
        <v>1944</v>
      </c>
      <c r="J24" s="1">
        <v>2484</v>
      </c>
      <c r="K24" s="1">
        <v>2205.6109638822704</v>
      </c>
      <c r="L24" s="1">
        <v>26496</v>
      </c>
      <c r="M24" s="1">
        <v>1090.8</v>
      </c>
      <c r="N24" s="1">
        <v>1350</v>
      </c>
      <c r="O24" s="1">
        <v>1266.8557712486888</v>
      </c>
      <c r="P24" s="1">
        <v>21506.9</v>
      </c>
      <c r="Q24" s="1">
        <v>2484</v>
      </c>
      <c r="R24" s="1">
        <v>2808</v>
      </c>
      <c r="S24" s="1">
        <v>2598.0171090151343</v>
      </c>
      <c r="T24" s="1">
        <v>51206.3</v>
      </c>
      <c r="U24" s="1">
        <v>2527.1999999999998</v>
      </c>
      <c r="V24" s="1">
        <v>2855.52</v>
      </c>
      <c r="W24" s="1">
        <v>2668.8412902713676</v>
      </c>
      <c r="X24" s="1">
        <v>250926.8</v>
      </c>
    </row>
    <row r="25" spans="2:24" ht="13.5" customHeight="1" x14ac:dyDescent="0.15">
      <c r="B25" s="30"/>
      <c r="C25" s="50">
        <v>41852</v>
      </c>
      <c r="D25" s="28"/>
      <c r="E25" s="1">
        <v>2700</v>
      </c>
      <c r="F25" s="1">
        <v>3024</v>
      </c>
      <c r="G25" s="1">
        <v>2857.631496455911</v>
      </c>
      <c r="H25" s="1">
        <v>30603.8</v>
      </c>
      <c r="I25" s="1">
        <v>1998</v>
      </c>
      <c r="J25" s="1">
        <v>2430</v>
      </c>
      <c r="K25" s="1">
        <v>2219.5187770912107</v>
      </c>
      <c r="L25" s="1">
        <v>22925.200000000001</v>
      </c>
      <c r="M25" s="1">
        <v>1080</v>
      </c>
      <c r="N25" s="1">
        <v>1296</v>
      </c>
      <c r="O25" s="1">
        <v>1223.939217960017</v>
      </c>
      <c r="P25" s="1">
        <v>21226.2</v>
      </c>
      <c r="Q25" s="1">
        <v>2484</v>
      </c>
      <c r="R25" s="1">
        <v>2700</v>
      </c>
      <c r="S25" s="1">
        <v>2592.0919224159093</v>
      </c>
      <c r="T25" s="1">
        <v>38203.100000000006</v>
      </c>
      <c r="U25" s="1">
        <v>2525.04</v>
      </c>
      <c r="V25" s="1">
        <v>2856.6</v>
      </c>
      <c r="W25" s="1">
        <v>2701.1467193960088</v>
      </c>
      <c r="X25" s="1">
        <v>203785.60000000003</v>
      </c>
    </row>
    <row r="26" spans="2:24" ht="13.5" customHeight="1" x14ac:dyDescent="0.15">
      <c r="B26" s="29"/>
      <c r="C26" s="54">
        <v>41883</v>
      </c>
      <c r="D26" s="31"/>
      <c r="E26" s="2">
        <v>2784.2</v>
      </c>
      <c r="F26" s="2">
        <v>3045.6</v>
      </c>
      <c r="G26" s="2">
        <v>2928.3</v>
      </c>
      <c r="H26" s="2">
        <v>24483</v>
      </c>
      <c r="I26" s="2">
        <v>1998</v>
      </c>
      <c r="J26" s="2">
        <v>2462.4</v>
      </c>
      <c r="K26" s="2">
        <v>2237</v>
      </c>
      <c r="L26" s="2">
        <v>18395</v>
      </c>
      <c r="M26" s="2">
        <v>1134</v>
      </c>
      <c r="N26" s="2">
        <v>1350</v>
      </c>
      <c r="O26" s="2">
        <v>1235</v>
      </c>
      <c r="P26" s="2">
        <v>24523</v>
      </c>
      <c r="Q26" s="2">
        <v>2430</v>
      </c>
      <c r="R26" s="2">
        <v>2754</v>
      </c>
      <c r="S26" s="2">
        <v>2634.2</v>
      </c>
      <c r="T26" s="2">
        <v>31689</v>
      </c>
      <c r="U26" s="2">
        <v>2624.4</v>
      </c>
      <c r="V26" s="2">
        <v>2916</v>
      </c>
      <c r="W26" s="2">
        <v>2765.3</v>
      </c>
      <c r="X26" s="2">
        <v>183305</v>
      </c>
    </row>
    <row r="27" spans="2:24" ht="13.5" customHeight="1" x14ac:dyDescent="0.15">
      <c r="B27" s="32" t="s">
        <v>79</v>
      </c>
      <c r="C27" s="46"/>
      <c r="D27" s="69"/>
      <c r="E27" s="7"/>
      <c r="F27" s="1"/>
      <c r="G27" s="20"/>
      <c r="H27" s="1"/>
      <c r="I27" s="7"/>
      <c r="J27" s="1"/>
      <c r="K27" s="20"/>
      <c r="L27" s="1"/>
      <c r="M27" s="7"/>
      <c r="N27" s="1"/>
      <c r="O27" s="20"/>
      <c r="P27" s="1"/>
      <c r="Q27" s="7"/>
      <c r="R27" s="1"/>
      <c r="S27" s="20"/>
      <c r="T27" s="1"/>
      <c r="U27" s="193"/>
      <c r="V27" s="156"/>
      <c r="W27" s="194"/>
      <c r="X27" s="156"/>
    </row>
    <row r="28" spans="2:24" ht="13.5" customHeight="1" x14ac:dyDescent="0.15">
      <c r="B28" s="34" t="s">
        <v>184</v>
      </c>
      <c r="C28" s="23"/>
      <c r="D28" s="26"/>
      <c r="E28" s="7">
        <v>2784.2</v>
      </c>
      <c r="F28" s="1">
        <v>3034.8</v>
      </c>
      <c r="G28" s="20">
        <v>2916</v>
      </c>
      <c r="H28" s="1">
        <v>5173</v>
      </c>
      <c r="I28" s="7">
        <v>1998</v>
      </c>
      <c r="J28" s="1">
        <v>2430</v>
      </c>
      <c r="K28" s="20">
        <v>2222.6</v>
      </c>
      <c r="L28" s="1">
        <v>3992</v>
      </c>
      <c r="M28" s="7">
        <v>1134</v>
      </c>
      <c r="N28" s="1">
        <v>1296</v>
      </c>
      <c r="O28" s="20">
        <v>1210.7</v>
      </c>
      <c r="P28" s="1">
        <v>5336</v>
      </c>
      <c r="Q28" s="7">
        <v>2484</v>
      </c>
      <c r="R28" s="1">
        <v>2700</v>
      </c>
      <c r="S28" s="20">
        <v>2595.1999999999998</v>
      </c>
      <c r="T28" s="1">
        <v>8270</v>
      </c>
      <c r="U28" s="193">
        <v>2630.9</v>
      </c>
      <c r="V28" s="156">
        <v>2883.6</v>
      </c>
      <c r="W28" s="194">
        <v>2757.2</v>
      </c>
      <c r="X28" s="156">
        <v>36613</v>
      </c>
    </row>
    <row r="29" spans="2:24" ht="13.5" customHeight="1" x14ac:dyDescent="0.15">
      <c r="B29" s="32" t="s">
        <v>80</v>
      </c>
      <c r="C29" s="46"/>
      <c r="D29" s="69"/>
      <c r="E29" s="7"/>
      <c r="F29" s="1"/>
      <c r="G29" s="20"/>
      <c r="H29" s="1"/>
      <c r="I29" s="7"/>
      <c r="J29" s="1"/>
      <c r="K29" s="20"/>
      <c r="L29" s="1"/>
      <c r="M29" s="7"/>
      <c r="N29" s="1"/>
      <c r="O29" s="20"/>
      <c r="P29" s="1"/>
      <c r="Q29" s="7"/>
      <c r="R29" s="1"/>
      <c r="S29" s="20"/>
      <c r="T29" s="1"/>
      <c r="U29" s="193"/>
      <c r="V29" s="156"/>
      <c r="W29" s="194"/>
      <c r="X29" s="156"/>
    </row>
    <row r="30" spans="2:24" ht="13.5" customHeight="1" x14ac:dyDescent="0.15">
      <c r="B30" s="34" t="s">
        <v>476</v>
      </c>
      <c r="C30" s="23"/>
      <c r="D30" s="26"/>
      <c r="E30" s="7">
        <v>2808</v>
      </c>
      <c r="F30" s="7">
        <v>3034.8</v>
      </c>
      <c r="G30" s="7">
        <v>2926.8</v>
      </c>
      <c r="H30" s="1">
        <v>7310</v>
      </c>
      <c r="I30" s="7">
        <v>1998</v>
      </c>
      <c r="J30" s="7">
        <v>2462.4</v>
      </c>
      <c r="K30" s="7">
        <v>2224.8000000000002</v>
      </c>
      <c r="L30" s="1">
        <v>5163</v>
      </c>
      <c r="M30" s="7">
        <v>1134</v>
      </c>
      <c r="N30" s="7">
        <v>1296</v>
      </c>
      <c r="O30" s="7">
        <v>1220.4000000000001</v>
      </c>
      <c r="P30" s="1">
        <v>7514</v>
      </c>
      <c r="Q30" s="7">
        <v>2592</v>
      </c>
      <c r="R30" s="7">
        <v>2754</v>
      </c>
      <c r="S30" s="7">
        <v>2646</v>
      </c>
      <c r="T30" s="1">
        <v>8015</v>
      </c>
      <c r="U30" s="7">
        <v>2624.4</v>
      </c>
      <c r="V30" s="7">
        <v>2872.8</v>
      </c>
      <c r="W30" s="7">
        <v>2748.6</v>
      </c>
      <c r="X30" s="156">
        <v>56939</v>
      </c>
    </row>
    <row r="31" spans="2:24" ht="13.5" customHeight="1" x14ac:dyDescent="0.15">
      <c r="B31" s="32" t="s">
        <v>81</v>
      </c>
      <c r="C31" s="46"/>
      <c r="D31" s="69"/>
      <c r="E31" s="7"/>
      <c r="F31" s="1"/>
      <c r="G31" s="20"/>
      <c r="H31" s="1"/>
      <c r="I31" s="7"/>
      <c r="J31" s="1"/>
      <c r="K31" s="20"/>
      <c r="L31" s="1"/>
      <c r="M31" s="7"/>
      <c r="N31" s="1"/>
      <c r="O31" s="20"/>
      <c r="P31" s="1"/>
      <c r="Q31" s="7"/>
      <c r="R31" s="1"/>
      <c r="S31" s="20"/>
      <c r="T31" s="1"/>
      <c r="U31" s="193"/>
      <c r="V31" s="156"/>
      <c r="W31" s="194"/>
      <c r="X31" s="156"/>
    </row>
    <row r="32" spans="2:24" ht="13.5" customHeight="1" x14ac:dyDescent="0.15">
      <c r="B32" s="34" t="s">
        <v>477</v>
      </c>
      <c r="C32" s="23"/>
      <c r="D32" s="26"/>
      <c r="E32" s="7">
        <v>2808</v>
      </c>
      <c r="F32" s="7">
        <v>2970</v>
      </c>
      <c r="G32" s="7">
        <v>2856.6</v>
      </c>
      <c r="H32" s="1">
        <v>4176</v>
      </c>
      <c r="I32" s="7">
        <v>2052</v>
      </c>
      <c r="J32" s="7">
        <v>2376</v>
      </c>
      <c r="K32" s="7">
        <v>2214</v>
      </c>
      <c r="L32" s="1">
        <v>2918</v>
      </c>
      <c r="M32" s="7">
        <v>1134</v>
      </c>
      <c r="N32" s="7">
        <v>1296</v>
      </c>
      <c r="O32" s="7">
        <v>1210.7</v>
      </c>
      <c r="P32" s="1">
        <v>4448</v>
      </c>
      <c r="Q32" s="7">
        <v>2430</v>
      </c>
      <c r="R32" s="7">
        <v>2700</v>
      </c>
      <c r="S32" s="7">
        <v>2595.1999999999998</v>
      </c>
      <c r="T32" s="1">
        <v>8783</v>
      </c>
      <c r="U32" s="7">
        <v>2638.4</v>
      </c>
      <c r="V32" s="7">
        <v>2840.4</v>
      </c>
      <c r="W32" s="7">
        <v>2742.1</v>
      </c>
      <c r="X32" s="1">
        <v>31430</v>
      </c>
    </row>
    <row r="33" spans="2:24" ht="13.5" customHeight="1" x14ac:dyDescent="0.15">
      <c r="B33" s="32" t="s">
        <v>82</v>
      </c>
      <c r="C33" s="46"/>
      <c r="D33" s="69"/>
      <c r="E33" s="7"/>
      <c r="F33" s="1"/>
      <c r="G33" s="20"/>
      <c r="H33" s="1"/>
      <c r="I33" s="7"/>
      <c r="J33" s="1"/>
      <c r="K33" s="20"/>
      <c r="L33" s="1"/>
      <c r="M33" s="7"/>
      <c r="N33" s="1"/>
      <c r="O33" s="20"/>
      <c r="P33" s="1"/>
      <c r="Q33" s="7"/>
      <c r="R33" s="1"/>
      <c r="S33" s="20"/>
      <c r="T33" s="1"/>
      <c r="U33" s="7"/>
      <c r="V33" s="1"/>
      <c r="W33" s="20"/>
      <c r="X33" s="1"/>
    </row>
    <row r="34" spans="2:24" ht="13.5" customHeight="1" x14ac:dyDescent="0.15">
      <c r="B34" s="34" t="s">
        <v>478</v>
      </c>
      <c r="C34" s="23"/>
      <c r="D34" s="26"/>
      <c r="E34" s="7">
        <v>2862</v>
      </c>
      <c r="F34" s="1">
        <v>3045.6</v>
      </c>
      <c r="G34" s="20">
        <v>2956</v>
      </c>
      <c r="H34" s="1">
        <v>7824</v>
      </c>
      <c r="I34" s="7">
        <v>2160</v>
      </c>
      <c r="J34" s="1">
        <v>2430</v>
      </c>
      <c r="K34" s="20">
        <v>2293.9</v>
      </c>
      <c r="L34" s="1">
        <v>6322</v>
      </c>
      <c r="M34" s="7">
        <v>1188</v>
      </c>
      <c r="N34" s="1">
        <v>1350</v>
      </c>
      <c r="O34" s="20">
        <v>1252.8</v>
      </c>
      <c r="P34" s="1">
        <v>7225</v>
      </c>
      <c r="Q34" s="7">
        <v>2527.1999999999998</v>
      </c>
      <c r="R34" s="1">
        <v>2754</v>
      </c>
      <c r="S34" s="20">
        <v>2650.3</v>
      </c>
      <c r="T34" s="1">
        <v>6621</v>
      </c>
      <c r="U34" s="7">
        <v>2700</v>
      </c>
      <c r="V34" s="1">
        <v>2916</v>
      </c>
      <c r="W34" s="20">
        <v>2788.6</v>
      </c>
      <c r="X34" s="1">
        <v>58323</v>
      </c>
    </row>
    <row r="35" spans="2:24" ht="13.5" customHeight="1" x14ac:dyDescent="0.15">
      <c r="B35" s="32"/>
      <c r="C35" s="46"/>
      <c r="D35" s="69"/>
      <c r="E35" s="7"/>
      <c r="F35" s="1"/>
      <c r="G35" s="20"/>
      <c r="H35" s="1"/>
      <c r="I35" s="7"/>
      <c r="J35" s="1"/>
      <c r="K35" s="20"/>
      <c r="L35" s="1"/>
      <c r="M35" s="7"/>
      <c r="N35" s="1"/>
      <c r="O35" s="20"/>
      <c r="P35" s="1"/>
      <c r="Q35" s="7"/>
      <c r="R35" s="1"/>
      <c r="S35" s="20"/>
      <c r="T35" s="1"/>
      <c r="U35" s="7"/>
      <c r="V35" s="1"/>
      <c r="W35" s="20"/>
      <c r="X35" s="1"/>
    </row>
    <row r="36" spans="2:24" ht="13.5" customHeight="1" x14ac:dyDescent="0.15">
      <c r="B36" s="56"/>
      <c r="C36" s="23"/>
      <c r="D36" s="26"/>
      <c r="E36" s="1"/>
      <c r="F36" s="1"/>
      <c r="G36" s="1"/>
      <c r="H36" s="42"/>
      <c r="I36" s="1"/>
      <c r="J36" s="1"/>
      <c r="K36" s="1"/>
      <c r="L36" s="42"/>
      <c r="M36" s="1"/>
      <c r="N36" s="1"/>
      <c r="O36" s="1"/>
      <c r="P36" s="42"/>
      <c r="Q36" s="1"/>
      <c r="R36" s="1"/>
      <c r="S36" s="1"/>
      <c r="T36" s="42"/>
      <c r="U36" s="1"/>
      <c r="V36" s="1"/>
      <c r="W36" s="1"/>
      <c r="X36" s="42"/>
    </row>
    <row r="37" spans="2:24" s="8" customFormat="1" ht="13.5" customHeight="1" x14ac:dyDescent="0.15">
      <c r="B37" s="104"/>
      <c r="C37" s="46"/>
      <c r="D37" s="69"/>
      <c r="E37" s="7"/>
      <c r="F37" s="1"/>
      <c r="G37" s="20"/>
      <c r="H37" s="1"/>
      <c r="I37" s="7"/>
      <c r="J37" s="1"/>
      <c r="K37" s="20"/>
      <c r="L37" s="1"/>
      <c r="M37" s="7"/>
      <c r="N37" s="1"/>
      <c r="O37" s="20"/>
      <c r="P37" s="1"/>
      <c r="Q37" s="7"/>
      <c r="R37" s="1"/>
      <c r="S37" s="20"/>
      <c r="T37" s="1"/>
      <c r="U37" s="193"/>
      <c r="V37" s="156"/>
      <c r="W37" s="194"/>
      <c r="X37" s="156"/>
    </row>
    <row r="38" spans="2:24" s="8" customFormat="1" ht="13.5" customHeight="1" x14ac:dyDescent="0.15">
      <c r="B38" s="79"/>
      <c r="C38" s="85"/>
      <c r="D38" s="87"/>
      <c r="E38" s="2"/>
      <c r="F38" s="2"/>
      <c r="G38" s="48"/>
      <c r="H38" s="2"/>
      <c r="I38" s="2"/>
      <c r="J38" s="2"/>
      <c r="K38" s="48"/>
      <c r="L38" s="2"/>
      <c r="M38" s="2"/>
      <c r="N38" s="2"/>
      <c r="O38" s="48"/>
      <c r="P38" s="2"/>
      <c r="Q38" s="2"/>
      <c r="R38" s="2"/>
      <c r="S38" s="48"/>
      <c r="T38" s="2"/>
      <c r="U38" s="2"/>
      <c r="V38" s="2"/>
      <c r="W38" s="48"/>
      <c r="X38" s="265"/>
    </row>
  </sheetData>
  <phoneticPr fontId="30"/>
  <conditionalFormatting sqref="B38">
    <cfRule type="cellIs" dxfId="5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6" t="s">
        <v>85</v>
      </c>
    </row>
    <row r="4" spans="2:20" ht="12" customHeight="1" x14ac:dyDescent="0.15">
      <c r="T4" s="60" t="s">
        <v>86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8"/>
    </row>
    <row r="6" spans="2:20" ht="13.5" customHeight="1" x14ac:dyDescent="0.15">
      <c r="B6" s="71"/>
      <c r="C6" s="24" t="s">
        <v>121</v>
      </c>
      <c r="D6" s="25"/>
      <c r="E6" s="150" t="s">
        <v>348</v>
      </c>
      <c r="F6" s="73"/>
      <c r="G6" s="73"/>
      <c r="H6" s="66"/>
      <c r="I6" s="150" t="s">
        <v>349</v>
      </c>
      <c r="J6" s="73"/>
      <c r="K6" s="73"/>
      <c r="L6" s="66"/>
      <c r="M6" s="150" t="s">
        <v>368</v>
      </c>
      <c r="N6" s="73"/>
      <c r="O6" s="73"/>
      <c r="P6" s="66"/>
      <c r="Q6" s="150" t="s">
        <v>369</v>
      </c>
      <c r="R6" s="73"/>
      <c r="S6" s="73"/>
      <c r="T6" s="66"/>
    </row>
    <row r="7" spans="2:20" ht="13.5" customHeight="1" x14ac:dyDescent="0.15">
      <c r="B7" s="56" t="s">
        <v>122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</row>
    <row r="8" spans="2:20" ht="13.5" customHeight="1" x14ac:dyDescent="0.15"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</row>
    <row r="9" spans="2:20" ht="13.5" customHeight="1" x14ac:dyDescent="0.15">
      <c r="B9" s="59" t="s">
        <v>0</v>
      </c>
      <c r="C9" s="57">
        <v>39814</v>
      </c>
      <c r="D9" s="68" t="s">
        <v>1</v>
      </c>
      <c r="E9" s="63">
        <v>2940</v>
      </c>
      <c r="F9" s="5">
        <v>4725</v>
      </c>
      <c r="G9" s="62">
        <v>3985</v>
      </c>
      <c r="H9" s="5">
        <v>187762</v>
      </c>
      <c r="I9" s="63">
        <v>4620</v>
      </c>
      <c r="J9" s="5">
        <v>6615</v>
      </c>
      <c r="K9" s="62">
        <v>5205</v>
      </c>
      <c r="L9" s="5">
        <v>337602</v>
      </c>
      <c r="M9" s="63">
        <v>0</v>
      </c>
      <c r="N9" s="5">
        <v>0</v>
      </c>
      <c r="O9" s="62">
        <v>0</v>
      </c>
      <c r="P9" s="5">
        <v>0</v>
      </c>
      <c r="Q9" s="63">
        <v>0</v>
      </c>
      <c r="R9" s="5">
        <v>0</v>
      </c>
      <c r="S9" s="62">
        <v>0</v>
      </c>
      <c r="T9" s="5">
        <v>0</v>
      </c>
    </row>
    <row r="10" spans="2:20" ht="13.5" customHeight="1" x14ac:dyDescent="0.15">
      <c r="B10" s="30"/>
      <c r="C10" s="53">
        <v>40179</v>
      </c>
      <c r="D10" s="28"/>
      <c r="E10" s="1">
        <v>3360</v>
      </c>
      <c r="F10" s="1">
        <v>4725</v>
      </c>
      <c r="G10" s="1">
        <v>3925</v>
      </c>
      <c r="H10" s="1">
        <v>187459</v>
      </c>
      <c r="I10" s="1">
        <v>4515</v>
      </c>
      <c r="J10" s="1">
        <v>5933</v>
      </c>
      <c r="K10" s="1">
        <v>5058</v>
      </c>
      <c r="L10" s="1">
        <v>346402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</row>
    <row r="11" spans="2:20" ht="13.5" customHeight="1" x14ac:dyDescent="0.15">
      <c r="B11" s="30"/>
      <c r="C11" s="53">
        <v>40544</v>
      </c>
      <c r="D11" s="28"/>
      <c r="E11" s="3">
        <v>3150</v>
      </c>
      <c r="F11" s="3">
        <v>5040</v>
      </c>
      <c r="G11" s="3">
        <v>3993.2817146993016</v>
      </c>
      <c r="H11" s="3">
        <v>94830.6</v>
      </c>
      <c r="I11" s="3">
        <v>4200</v>
      </c>
      <c r="J11" s="3">
        <v>6300</v>
      </c>
      <c r="K11" s="3">
        <v>5037.2732737440519</v>
      </c>
      <c r="L11" s="3">
        <v>199063.6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13.5" customHeight="1" x14ac:dyDescent="0.15">
      <c r="B12" s="30"/>
      <c r="C12" s="53">
        <v>40909</v>
      </c>
      <c r="D12" s="28"/>
      <c r="E12" s="3">
        <v>3150</v>
      </c>
      <c r="F12" s="3">
        <v>5250</v>
      </c>
      <c r="G12" s="3">
        <v>4335.7043062289586</v>
      </c>
      <c r="H12" s="3">
        <v>180622.9</v>
      </c>
      <c r="I12" s="3">
        <v>4200</v>
      </c>
      <c r="J12" s="3">
        <v>6615</v>
      </c>
      <c r="K12" s="3">
        <v>5038.8962578641385</v>
      </c>
      <c r="L12" s="3">
        <v>327716.7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2:20" ht="13.5" customHeight="1" x14ac:dyDescent="0.15">
      <c r="B13" s="29"/>
      <c r="C13" s="52">
        <v>41275</v>
      </c>
      <c r="D13" s="31"/>
      <c r="E13" s="27">
        <v>4147.5</v>
      </c>
      <c r="F13" s="27">
        <v>5250</v>
      </c>
      <c r="G13" s="27">
        <v>4705.2977156926445</v>
      </c>
      <c r="H13" s="27">
        <v>185191.7</v>
      </c>
      <c r="I13" s="27">
        <v>5040</v>
      </c>
      <c r="J13" s="27">
        <v>6720</v>
      </c>
      <c r="K13" s="27">
        <v>5828.3418094970511</v>
      </c>
      <c r="L13" s="27">
        <v>347023.1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</row>
    <row r="14" spans="2:20" ht="13.5" customHeight="1" x14ac:dyDescent="0.15">
      <c r="B14" s="30" t="s">
        <v>99</v>
      </c>
      <c r="C14" s="50">
        <v>41518</v>
      </c>
      <c r="D14" s="28" t="s">
        <v>52</v>
      </c>
      <c r="E14" s="1">
        <v>4147.5</v>
      </c>
      <c r="F14" s="1">
        <v>4987.5</v>
      </c>
      <c r="G14" s="1">
        <v>4541.0010851871975</v>
      </c>
      <c r="H14" s="1">
        <v>14790.2</v>
      </c>
      <c r="I14" s="1">
        <v>5250</v>
      </c>
      <c r="J14" s="1">
        <v>6300</v>
      </c>
      <c r="K14" s="1">
        <v>5753.836267747387</v>
      </c>
      <c r="L14" s="1">
        <v>27520.400000000001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</row>
    <row r="15" spans="2:20" ht="13.5" customHeight="1" x14ac:dyDescent="0.15">
      <c r="B15" s="30"/>
      <c r="C15" s="50">
        <v>41548</v>
      </c>
      <c r="D15" s="28"/>
      <c r="E15" s="1">
        <v>4410</v>
      </c>
      <c r="F15" s="1">
        <v>5250</v>
      </c>
      <c r="G15" s="1">
        <v>4809.3713211376826</v>
      </c>
      <c r="H15" s="1">
        <v>14191.2</v>
      </c>
      <c r="I15" s="1">
        <v>5565</v>
      </c>
      <c r="J15" s="1">
        <v>6300</v>
      </c>
      <c r="K15" s="1">
        <v>5932.0489331886811</v>
      </c>
      <c r="L15" s="1">
        <v>29091.200000000001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</row>
    <row r="16" spans="2:20" ht="13.5" customHeight="1" x14ac:dyDescent="0.15">
      <c r="B16" s="30"/>
      <c r="C16" s="50">
        <v>41579</v>
      </c>
      <c r="D16" s="28"/>
      <c r="E16" s="1">
        <v>4725</v>
      </c>
      <c r="F16" s="1">
        <v>5250</v>
      </c>
      <c r="G16" s="1">
        <v>4955.8584361993535</v>
      </c>
      <c r="H16" s="1">
        <v>13690.8</v>
      </c>
      <c r="I16" s="1">
        <v>5565</v>
      </c>
      <c r="J16" s="1">
        <v>6300</v>
      </c>
      <c r="K16" s="1">
        <v>5932.9547930914623</v>
      </c>
      <c r="L16" s="1">
        <v>23700.799999999999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</row>
    <row r="17" spans="2:20" ht="13.5" customHeight="1" x14ac:dyDescent="0.15">
      <c r="B17" s="30"/>
      <c r="C17" s="50">
        <v>41609</v>
      </c>
      <c r="D17" s="28"/>
      <c r="E17" s="1">
        <v>4567.5</v>
      </c>
      <c r="F17" s="1">
        <v>5250</v>
      </c>
      <c r="G17" s="1">
        <v>4887.3283346658327</v>
      </c>
      <c r="H17" s="1">
        <v>20194.599999999999</v>
      </c>
      <c r="I17" s="1">
        <v>5565</v>
      </c>
      <c r="J17" s="1">
        <v>6300</v>
      </c>
      <c r="K17" s="1">
        <v>6000.7304505804586</v>
      </c>
      <c r="L17" s="1">
        <v>36569.699999999997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</row>
    <row r="18" spans="2:20" ht="13.5" customHeight="1" x14ac:dyDescent="0.15">
      <c r="B18" s="30" t="s">
        <v>72</v>
      </c>
      <c r="C18" s="50">
        <v>41640</v>
      </c>
      <c r="D18" s="28" t="s">
        <v>52</v>
      </c>
      <c r="E18" s="1">
        <v>4515</v>
      </c>
      <c r="F18" s="1">
        <v>5460</v>
      </c>
      <c r="G18" s="1">
        <v>4987.0828714850313</v>
      </c>
      <c r="H18" s="1">
        <v>17050.099999999999</v>
      </c>
      <c r="I18" s="1">
        <v>5460</v>
      </c>
      <c r="J18" s="1">
        <v>6300</v>
      </c>
      <c r="K18" s="1">
        <v>5827.4000719230462</v>
      </c>
      <c r="L18" s="1">
        <v>26953.200000000001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</row>
    <row r="19" spans="2:20" ht="13.5" customHeight="1" x14ac:dyDescent="0.15">
      <c r="B19" s="30"/>
      <c r="C19" s="50">
        <v>41671</v>
      </c>
      <c r="D19" s="28"/>
      <c r="E19" s="1">
        <v>4515</v>
      </c>
      <c r="F19" s="1">
        <v>5460</v>
      </c>
      <c r="G19" s="1">
        <v>4945.2434954365908</v>
      </c>
      <c r="H19" s="1">
        <v>10992.3</v>
      </c>
      <c r="I19" s="1">
        <v>5250</v>
      </c>
      <c r="J19" s="1">
        <v>6300</v>
      </c>
      <c r="K19" s="1">
        <v>5775.1142105263143</v>
      </c>
      <c r="L19" s="1">
        <v>22686.3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</row>
    <row r="20" spans="2:20" ht="13.5" customHeight="1" x14ac:dyDescent="0.15">
      <c r="B20" s="30"/>
      <c r="C20" s="50">
        <v>41699</v>
      </c>
      <c r="D20" s="28"/>
      <c r="E20" s="1">
        <v>4620</v>
      </c>
      <c r="F20" s="1">
        <v>5040</v>
      </c>
      <c r="G20" s="1">
        <v>4840.3643018018029</v>
      </c>
      <c r="H20" s="1">
        <v>13539.3</v>
      </c>
      <c r="I20" s="1">
        <v>5250</v>
      </c>
      <c r="J20" s="1">
        <v>6300</v>
      </c>
      <c r="K20" s="1">
        <v>5775.0108660032101</v>
      </c>
      <c r="L20" s="1">
        <v>27141.599999999999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</row>
    <row r="21" spans="2:20" ht="13.5" customHeight="1" x14ac:dyDescent="0.15">
      <c r="B21" s="30"/>
      <c r="C21" s="50">
        <v>41730</v>
      </c>
      <c r="D21" s="28"/>
      <c r="E21" s="1">
        <v>4320</v>
      </c>
      <c r="F21" s="1">
        <v>4968</v>
      </c>
      <c r="G21" s="1">
        <v>4670.5914714223645</v>
      </c>
      <c r="H21" s="1">
        <v>14254.9</v>
      </c>
      <c r="I21" s="1">
        <v>5400</v>
      </c>
      <c r="J21" s="1">
        <v>6480</v>
      </c>
      <c r="K21" s="1">
        <v>5923.7075954198463</v>
      </c>
      <c r="L21" s="1">
        <v>30915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</row>
    <row r="22" spans="2:20" ht="13.5" customHeight="1" x14ac:dyDescent="0.15">
      <c r="B22" s="30"/>
      <c r="C22" s="50">
        <v>41760</v>
      </c>
      <c r="D22" s="28"/>
      <c r="E22" s="1">
        <v>4644</v>
      </c>
      <c r="F22" s="1">
        <v>5400</v>
      </c>
      <c r="G22" s="1">
        <v>5000.3165908150586</v>
      </c>
      <c r="H22" s="1">
        <v>12980</v>
      </c>
      <c r="I22" s="1">
        <v>5724</v>
      </c>
      <c r="J22" s="1">
        <v>6480</v>
      </c>
      <c r="K22" s="1">
        <v>6090.8326931076517</v>
      </c>
      <c r="L22" s="1">
        <v>30664.7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</row>
    <row r="23" spans="2:20" ht="13.5" customHeight="1" x14ac:dyDescent="0.15">
      <c r="B23" s="30"/>
      <c r="C23" s="50">
        <v>41791</v>
      </c>
      <c r="D23" s="28"/>
      <c r="E23" s="1">
        <v>4536</v>
      </c>
      <c r="F23" s="1">
        <v>5616</v>
      </c>
      <c r="G23" s="1">
        <v>4967.6324948311512</v>
      </c>
      <c r="H23" s="1">
        <v>15834.9</v>
      </c>
      <c r="I23" s="1">
        <v>5616</v>
      </c>
      <c r="J23" s="1">
        <v>6480</v>
      </c>
      <c r="K23" s="1">
        <v>6096.5631394933953</v>
      </c>
      <c r="L23" s="1">
        <v>37014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2:20" ht="13.5" customHeight="1" x14ac:dyDescent="0.15">
      <c r="B24" s="30"/>
      <c r="C24" s="50">
        <v>41821</v>
      </c>
      <c r="D24" s="28"/>
      <c r="E24" s="1">
        <v>4644</v>
      </c>
      <c r="F24" s="1">
        <v>5400</v>
      </c>
      <c r="G24" s="1">
        <v>4995.4545802402981</v>
      </c>
      <c r="H24" s="1">
        <v>14633.1</v>
      </c>
      <c r="I24" s="1">
        <v>5616</v>
      </c>
      <c r="J24" s="1">
        <v>6480</v>
      </c>
      <c r="K24" s="1">
        <v>6069.1903150236467</v>
      </c>
      <c r="L24" s="1">
        <v>29736.3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</row>
    <row r="25" spans="2:20" ht="13.5" customHeight="1" x14ac:dyDescent="0.15">
      <c r="B25" s="30"/>
      <c r="C25" s="50">
        <v>41852</v>
      </c>
      <c r="D25" s="28"/>
      <c r="E25" s="1">
        <v>4320</v>
      </c>
      <c r="F25" s="1">
        <v>5400</v>
      </c>
      <c r="G25" s="1">
        <v>4806.3966577742003</v>
      </c>
      <c r="H25" s="1">
        <v>14919.8</v>
      </c>
      <c r="I25" s="1">
        <v>5724</v>
      </c>
      <c r="J25" s="1">
        <v>6480</v>
      </c>
      <c r="K25" s="1">
        <v>6075.1052823980954</v>
      </c>
      <c r="L25" s="1">
        <v>36868.9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</row>
    <row r="26" spans="2:20" ht="13.5" customHeight="1" x14ac:dyDescent="0.15">
      <c r="B26" s="29"/>
      <c r="C26" s="54">
        <v>41883</v>
      </c>
      <c r="D26" s="31"/>
      <c r="E26" s="2">
        <v>4320</v>
      </c>
      <c r="F26" s="2">
        <v>5400</v>
      </c>
      <c r="G26" s="2">
        <v>4806.1000000000004</v>
      </c>
      <c r="H26" s="2">
        <v>14104</v>
      </c>
      <c r="I26" s="2">
        <v>5691.6</v>
      </c>
      <c r="J26" s="2">
        <v>6426</v>
      </c>
      <c r="K26" s="2">
        <v>5999.2</v>
      </c>
      <c r="L26" s="2">
        <v>28550</v>
      </c>
      <c r="M26" s="2">
        <v>0</v>
      </c>
      <c r="N26" s="2">
        <v>0</v>
      </c>
      <c r="O26" s="2">
        <v>0</v>
      </c>
      <c r="P26" s="2">
        <v>1098</v>
      </c>
      <c r="Q26" s="2">
        <v>0</v>
      </c>
      <c r="R26" s="2">
        <v>0</v>
      </c>
      <c r="S26" s="2">
        <v>0</v>
      </c>
      <c r="T26" s="2">
        <v>1417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87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142" t="s">
        <v>64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71"/>
      <c r="C6" s="24" t="s">
        <v>121</v>
      </c>
      <c r="D6" s="25"/>
      <c r="E6" s="45" t="s">
        <v>350</v>
      </c>
      <c r="F6" s="122"/>
      <c r="G6" s="122"/>
      <c r="H6" s="175"/>
      <c r="I6" s="45" t="s">
        <v>456</v>
      </c>
      <c r="J6" s="122"/>
      <c r="K6" s="122"/>
      <c r="L6" s="175"/>
      <c r="M6" s="45" t="s">
        <v>351</v>
      </c>
      <c r="N6" s="122"/>
      <c r="O6" s="122"/>
      <c r="P6" s="175"/>
      <c r="Q6" s="45" t="s">
        <v>458</v>
      </c>
      <c r="R6" s="122"/>
      <c r="S6" s="122"/>
      <c r="T6" s="175"/>
      <c r="U6" s="197" t="s">
        <v>352</v>
      </c>
      <c r="V6" s="95"/>
      <c r="W6" s="95"/>
      <c r="X6" s="68"/>
    </row>
    <row r="7" spans="1:24" ht="13.5" customHeight="1" x14ac:dyDescent="0.15">
      <c r="A7" s="6"/>
      <c r="B7" s="56" t="s">
        <v>125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59" t="s">
        <v>0</v>
      </c>
      <c r="C9" s="57">
        <v>40179</v>
      </c>
      <c r="D9" s="68" t="s">
        <v>1</v>
      </c>
      <c r="E9" s="84">
        <v>1103</v>
      </c>
      <c r="F9" s="5">
        <v>2205</v>
      </c>
      <c r="G9" s="5">
        <v>1549</v>
      </c>
      <c r="H9" s="5">
        <v>734977</v>
      </c>
      <c r="I9" s="84">
        <v>945</v>
      </c>
      <c r="J9" s="5">
        <v>1365</v>
      </c>
      <c r="K9" s="5">
        <v>1103</v>
      </c>
      <c r="L9" s="5">
        <v>404800</v>
      </c>
      <c r="M9" s="84">
        <v>704</v>
      </c>
      <c r="N9" s="5">
        <v>1203</v>
      </c>
      <c r="O9" s="5">
        <v>975</v>
      </c>
      <c r="P9" s="5">
        <v>83396</v>
      </c>
      <c r="Q9" s="84">
        <v>2730</v>
      </c>
      <c r="R9" s="5">
        <v>4043</v>
      </c>
      <c r="S9" s="5">
        <v>3474</v>
      </c>
      <c r="T9" s="5">
        <v>193855</v>
      </c>
      <c r="U9" s="84">
        <v>2200</v>
      </c>
      <c r="V9" s="5">
        <v>3045</v>
      </c>
      <c r="W9" s="5">
        <v>2531</v>
      </c>
      <c r="X9" s="5">
        <v>362364</v>
      </c>
    </row>
    <row r="10" spans="1:24" ht="13.5" customHeight="1" x14ac:dyDescent="0.15">
      <c r="A10" s="6"/>
      <c r="B10" s="30"/>
      <c r="C10" s="53">
        <v>40544</v>
      </c>
      <c r="D10" s="28"/>
      <c r="E10" s="3">
        <v>840</v>
      </c>
      <c r="F10" s="3">
        <v>2100</v>
      </c>
      <c r="G10" s="55">
        <v>1434.1464339897868</v>
      </c>
      <c r="H10" s="3">
        <v>623441.20000000007</v>
      </c>
      <c r="I10" s="3">
        <v>787.5</v>
      </c>
      <c r="J10" s="3">
        <v>1405.11</v>
      </c>
      <c r="K10" s="55">
        <v>1108.7951844370348</v>
      </c>
      <c r="L10" s="3">
        <v>287014.60000000003</v>
      </c>
      <c r="M10" s="3">
        <v>735</v>
      </c>
      <c r="N10" s="3">
        <v>1260</v>
      </c>
      <c r="O10" s="55">
        <v>899.2122336236539</v>
      </c>
      <c r="P10" s="3">
        <v>124305.30000000003</v>
      </c>
      <c r="Q10" s="3">
        <v>2625</v>
      </c>
      <c r="R10" s="3">
        <v>4042.5</v>
      </c>
      <c r="S10" s="55">
        <v>3237.4008216635825</v>
      </c>
      <c r="T10" s="3">
        <v>149311.20000000001</v>
      </c>
      <c r="U10" s="3">
        <v>1837.5</v>
      </c>
      <c r="V10" s="3">
        <v>2940</v>
      </c>
      <c r="W10" s="55">
        <v>2455.2506368526851</v>
      </c>
      <c r="X10" s="3">
        <v>303912.6999999999</v>
      </c>
    </row>
    <row r="11" spans="1:24" ht="13.5" customHeight="1" x14ac:dyDescent="0.15">
      <c r="A11" s="6"/>
      <c r="B11" s="30"/>
      <c r="C11" s="53">
        <v>40909</v>
      </c>
      <c r="D11" s="28"/>
      <c r="E11" s="3">
        <v>892.5</v>
      </c>
      <c r="F11" s="3">
        <v>1995</v>
      </c>
      <c r="G11" s="3">
        <v>1285.859728227862</v>
      </c>
      <c r="H11" s="3">
        <v>854565.8</v>
      </c>
      <c r="I11" s="3">
        <v>787.5</v>
      </c>
      <c r="J11" s="3">
        <v>1312.5</v>
      </c>
      <c r="K11" s="3">
        <v>966.74513051384849</v>
      </c>
      <c r="L11" s="3">
        <v>371875.2</v>
      </c>
      <c r="M11" s="3">
        <v>630</v>
      </c>
      <c r="N11" s="3">
        <v>1260</v>
      </c>
      <c r="O11" s="3">
        <v>853.6868844499935</v>
      </c>
      <c r="P11" s="3">
        <v>61045.4</v>
      </c>
      <c r="Q11" s="3">
        <v>2625</v>
      </c>
      <c r="R11" s="3">
        <v>4095</v>
      </c>
      <c r="S11" s="3">
        <v>3259.4668950300111</v>
      </c>
      <c r="T11" s="3">
        <v>199705.30000000005</v>
      </c>
      <c r="U11" s="3">
        <v>1995</v>
      </c>
      <c r="V11" s="3">
        <v>2940</v>
      </c>
      <c r="W11" s="3">
        <v>2380.2102761851061</v>
      </c>
      <c r="X11" s="3">
        <v>353534.7</v>
      </c>
    </row>
    <row r="12" spans="1:24" ht="13.5" customHeight="1" x14ac:dyDescent="0.15">
      <c r="A12" s="6"/>
      <c r="B12" s="29"/>
      <c r="C12" s="52">
        <v>41275</v>
      </c>
      <c r="D12" s="31"/>
      <c r="E12" s="2">
        <v>1260</v>
      </c>
      <c r="F12" s="2">
        <v>2600.0099999999998</v>
      </c>
      <c r="G12" s="2">
        <v>1638.8527272814567</v>
      </c>
      <c r="H12" s="2">
        <v>641536.9</v>
      </c>
      <c r="I12" s="2">
        <v>892.5</v>
      </c>
      <c r="J12" s="2">
        <v>1470</v>
      </c>
      <c r="K12" s="2">
        <v>1170.8977578647796</v>
      </c>
      <c r="L12" s="2">
        <v>293686.19999999995</v>
      </c>
      <c r="M12" s="2">
        <v>735</v>
      </c>
      <c r="N12" s="2">
        <v>1192.8</v>
      </c>
      <c r="O12" s="2">
        <v>972.3260748702744</v>
      </c>
      <c r="P12" s="2">
        <v>37393.600000000006</v>
      </c>
      <c r="Q12" s="2">
        <v>3045</v>
      </c>
      <c r="R12" s="2">
        <v>4774.4550000000008</v>
      </c>
      <c r="S12" s="2">
        <v>3874.3379646552003</v>
      </c>
      <c r="T12" s="2">
        <v>161734.5</v>
      </c>
      <c r="U12" s="2">
        <v>2310</v>
      </c>
      <c r="V12" s="2">
        <v>3045</v>
      </c>
      <c r="W12" s="2">
        <v>2714.9415523732005</v>
      </c>
      <c r="X12" s="2">
        <v>322497.8000000001</v>
      </c>
    </row>
    <row r="13" spans="1:24" ht="13.5" customHeight="1" x14ac:dyDescent="0.15">
      <c r="A13" s="6"/>
      <c r="B13" s="30" t="s">
        <v>99</v>
      </c>
      <c r="C13" s="50">
        <v>41518</v>
      </c>
      <c r="D13" s="28" t="s">
        <v>52</v>
      </c>
      <c r="E13" s="1">
        <v>1599.99</v>
      </c>
      <c r="F13" s="1">
        <v>1830.15</v>
      </c>
      <c r="G13" s="1">
        <v>1687.9659297561404</v>
      </c>
      <c r="H13" s="1">
        <v>56644.3</v>
      </c>
      <c r="I13" s="1">
        <v>1050</v>
      </c>
      <c r="J13" s="1">
        <v>1260</v>
      </c>
      <c r="K13" s="1">
        <v>1157.833661645423</v>
      </c>
      <c r="L13" s="1">
        <v>30905</v>
      </c>
      <c r="M13" s="1">
        <v>840</v>
      </c>
      <c r="N13" s="1">
        <v>1155</v>
      </c>
      <c r="O13" s="1">
        <v>981.61829054842451</v>
      </c>
      <c r="P13" s="1">
        <v>2419.8000000000002</v>
      </c>
      <c r="Q13" s="1">
        <v>3622.5</v>
      </c>
      <c r="R13" s="1">
        <v>4252.5</v>
      </c>
      <c r="S13" s="1">
        <v>3992.7517483101074</v>
      </c>
      <c r="T13" s="1">
        <v>12835.5</v>
      </c>
      <c r="U13" s="1">
        <v>2512.335</v>
      </c>
      <c r="V13" s="1">
        <v>2940</v>
      </c>
      <c r="W13" s="1">
        <v>2796.9557311816066</v>
      </c>
      <c r="X13" s="1">
        <v>29163.200000000004</v>
      </c>
    </row>
    <row r="14" spans="1:24" ht="13.5" customHeight="1" x14ac:dyDescent="0.15">
      <c r="A14" s="6"/>
      <c r="B14" s="30"/>
      <c r="C14" s="50">
        <v>41548</v>
      </c>
      <c r="D14" s="28"/>
      <c r="E14" s="1">
        <v>1596</v>
      </c>
      <c r="F14" s="1">
        <v>1942.5</v>
      </c>
      <c r="G14" s="1">
        <v>1782.3396582001967</v>
      </c>
      <c r="H14" s="1">
        <v>71851.799999999988</v>
      </c>
      <c r="I14" s="1">
        <v>1050</v>
      </c>
      <c r="J14" s="1">
        <v>1365</v>
      </c>
      <c r="K14" s="1">
        <v>1184.4603476245652</v>
      </c>
      <c r="L14" s="1">
        <v>33474.5</v>
      </c>
      <c r="M14" s="1">
        <v>840</v>
      </c>
      <c r="N14" s="1">
        <v>1050</v>
      </c>
      <c r="O14" s="1">
        <v>958.31877359718806</v>
      </c>
      <c r="P14" s="1">
        <v>2453.6999999999998</v>
      </c>
      <c r="Q14" s="1">
        <v>3832.5</v>
      </c>
      <c r="R14" s="1">
        <v>4262.4750000000004</v>
      </c>
      <c r="S14" s="1">
        <v>4060.9480032614288</v>
      </c>
      <c r="T14" s="1">
        <v>15092.7</v>
      </c>
      <c r="U14" s="1">
        <v>2520</v>
      </c>
      <c r="V14" s="1">
        <v>2940</v>
      </c>
      <c r="W14" s="1">
        <v>2786.6572886555978</v>
      </c>
      <c r="X14" s="1">
        <v>31751.7</v>
      </c>
    </row>
    <row r="15" spans="1:24" ht="13.5" customHeight="1" x14ac:dyDescent="0.15">
      <c r="A15" s="6"/>
      <c r="B15" s="30"/>
      <c r="C15" s="50">
        <v>41579</v>
      </c>
      <c r="D15" s="28"/>
      <c r="E15" s="1">
        <v>1787.1</v>
      </c>
      <c r="F15" s="1">
        <v>2415</v>
      </c>
      <c r="G15" s="1">
        <v>2010.8244480877408</v>
      </c>
      <c r="H15" s="1">
        <v>47971.7</v>
      </c>
      <c r="I15" s="1">
        <v>1134</v>
      </c>
      <c r="J15" s="1">
        <v>1470</v>
      </c>
      <c r="K15" s="1">
        <v>1299.0783964507282</v>
      </c>
      <c r="L15" s="1">
        <v>26827</v>
      </c>
      <c r="M15" s="1">
        <v>945</v>
      </c>
      <c r="N15" s="1">
        <v>1050</v>
      </c>
      <c r="O15" s="1">
        <v>1003.1538461538462</v>
      </c>
      <c r="P15" s="1">
        <v>3261.6000000000004</v>
      </c>
      <c r="Q15" s="1">
        <v>3937.5</v>
      </c>
      <c r="R15" s="1">
        <v>4567.5</v>
      </c>
      <c r="S15" s="1">
        <v>4206.3160715928962</v>
      </c>
      <c r="T15" s="1">
        <v>13893.3</v>
      </c>
      <c r="U15" s="1">
        <v>2520</v>
      </c>
      <c r="V15" s="1">
        <v>3045</v>
      </c>
      <c r="W15" s="1">
        <v>2852.4677337437479</v>
      </c>
      <c r="X15" s="1">
        <v>24133.699999999997</v>
      </c>
    </row>
    <row r="16" spans="1:24" ht="13.5" customHeight="1" x14ac:dyDescent="0.15">
      <c r="A16" s="6"/>
      <c r="B16" s="30"/>
      <c r="C16" s="50">
        <v>41609</v>
      </c>
      <c r="D16" s="28"/>
      <c r="E16" s="1">
        <v>1942.5</v>
      </c>
      <c r="F16" s="1">
        <v>2600.0099999999998</v>
      </c>
      <c r="G16" s="1">
        <v>2181.6668769011198</v>
      </c>
      <c r="H16" s="1">
        <v>51842.2</v>
      </c>
      <c r="I16" s="1">
        <v>1155</v>
      </c>
      <c r="J16" s="1">
        <v>1417.5</v>
      </c>
      <c r="K16" s="1">
        <v>1315.1080891521199</v>
      </c>
      <c r="L16" s="1">
        <v>18887.300000000003</v>
      </c>
      <c r="M16" s="1">
        <v>1050</v>
      </c>
      <c r="N16" s="1">
        <v>1155</v>
      </c>
      <c r="O16" s="1">
        <v>1095.6338028169014</v>
      </c>
      <c r="P16" s="1">
        <v>3687</v>
      </c>
      <c r="Q16" s="1">
        <v>3990</v>
      </c>
      <c r="R16" s="1">
        <v>4774.4550000000008</v>
      </c>
      <c r="S16" s="1">
        <v>4288.6288620949517</v>
      </c>
      <c r="T16" s="1">
        <v>11889.5</v>
      </c>
      <c r="U16" s="1">
        <v>2625</v>
      </c>
      <c r="V16" s="1">
        <v>3045</v>
      </c>
      <c r="W16" s="1">
        <v>2887.5774496114618</v>
      </c>
      <c r="X16" s="1">
        <v>24677.599999999999</v>
      </c>
    </row>
    <row r="17" spans="1:24" ht="13.5" customHeight="1" x14ac:dyDescent="0.15">
      <c r="A17" s="6"/>
      <c r="B17" s="30" t="s">
        <v>72</v>
      </c>
      <c r="C17" s="50">
        <v>41640</v>
      </c>
      <c r="D17" s="28" t="s">
        <v>52</v>
      </c>
      <c r="E17" s="1">
        <v>1627.5</v>
      </c>
      <c r="F17" s="1">
        <v>2500.0500000000002</v>
      </c>
      <c r="G17" s="1">
        <v>1923.1990757120111</v>
      </c>
      <c r="H17" s="1">
        <v>57523.3</v>
      </c>
      <c r="I17" s="1">
        <v>1081.5</v>
      </c>
      <c r="J17" s="1">
        <v>1417.5</v>
      </c>
      <c r="K17" s="1">
        <v>1264.6893990207257</v>
      </c>
      <c r="L17" s="1">
        <v>25198.3</v>
      </c>
      <c r="M17" s="1">
        <v>840</v>
      </c>
      <c r="N17" s="1">
        <v>1155</v>
      </c>
      <c r="O17" s="1">
        <v>996.15614334471002</v>
      </c>
      <c r="P17" s="1">
        <v>2940.3</v>
      </c>
      <c r="Q17" s="1">
        <v>3990</v>
      </c>
      <c r="R17" s="1">
        <v>4830</v>
      </c>
      <c r="S17" s="1">
        <v>4126.1728255971166</v>
      </c>
      <c r="T17" s="1">
        <v>10995.8</v>
      </c>
      <c r="U17" s="1">
        <v>2100</v>
      </c>
      <c r="V17" s="1">
        <v>2999.85</v>
      </c>
      <c r="W17" s="1">
        <v>2718.6979740899937</v>
      </c>
      <c r="X17" s="1">
        <v>35056.6</v>
      </c>
    </row>
    <row r="18" spans="1:24" ht="13.5" customHeight="1" x14ac:dyDescent="0.15">
      <c r="A18" s="6"/>
      <c r="B18" s="30"/>
      <c r="C18" s="50">
        <v>41671</v>
      </c>
      <c r="D18" s="28"/>
      <c r="E18" s="1">
        <v>1470</v>
      </c>
      <c r="F18" s="1">
        <v>1995</v>
      </c>
      <c r="G18" s="1">
        <v>1715.3430439083622</v>
      </c>
      <c r="H18" s="1">
        <v>33936.899999999994</v>
      </c>
      <c r="I18" s="1">
        <v>1155</v>
      </c>
      <c r="J18" s="1">
        <v>1417.5</v>
      </c>
      <c r="K18" s="1">
        <v>1259.3364713953579</v>
      </c>
      <c r="L18" s="1">
        <v>17003.899999999998</v>
      </c>
      <c r="M18" s="1">
        <v>840</v>
      </c>
      <c r="N18" s="1">
        <v>1155</v>
      </c>
      <c r="O18" s="1">
        <v>1004.8382151656175</v>
      </c>
      <c r="P18" s="1">
        <v>2489.1999999999998</v>
      </c>
      <c r="Q18" s="1">
        <v>3780</v>
      </c>
      <c r="R18" s="1">
        <v>4515</v>
      </c>
      <c r="S18" s="1">
        <v>4115.9475114659426</v>
      </c>
      <c r="T18" s="1">
        <v>10308.099999999999</v>
      </c>
      <c r="U18" s="1">
        <v>2300.0250000000001</v>
      </c>
      <c r="V18" s="1">
        <v>2919</v>
      </c>
      <c r="W18" s="1">
        <v>2684.4732594936709</v>
      </c>
      <c r="X18" s="1">
        <v>18839.8</v>
      </c>
    </row>
    <row r="19" spans="1:24" ht="13.5" customHeight="1" x14ac:dyDescent="0.15">
      <c r="A19" s="6"/>
      <c r="B19" s="30"/>
      <c r="C19" s="50">
        <v>41699</v>
      </c>
      <c r="D19" s="28"/>
      <c r="E19" s="1">
        <v>1365</v>
      </c>
      <c r="F19" s="1">
        <v>1890</v>
      </c>
      <c r="G19" s="1">
        <v>1630.3002517491668</v>
      </c>
      <c r="H19" s="1">
        <v>47658.6</v>
      </c>
      <c r="I19" s="1">
        <v>1155</v>
      </c>
      <c r="J19" s="1">
        <v>1417.5</v>
      </c>
      <c r="K19" s="1">
        <v>1262.3354464345609</v>
      </c>
      <c r="L19" s="1">
        <v>18852.2</v>
      </c>
      <c r="M19" s="1">
        <v>0</v>
      </c>
      <c r="N19" s="1">
        <v>0</v>
      </c>
      <c r="O19" s="1">
        <v>0</v>
      </c>
      <c r="P19" s="1">
        <v>2758.3</v>
      </c>
      <c r="Q19" s="1">
        <v>3780</v>
      </c>
      <c r="R19" s="1">
        <v>4410</v>
      </c>
      <c r="S19" s="1">
        <v>4087.2570295360902</v>
      </c>
      <c r="T19" s="1">
        <v>13340.8</v>
      </c>
      <c r="U19" s="1">
        <v>2310</v>
      </c>
      <c r="V19" s="1">
        <v>2940</v>
      </c>
      <c r="W19" s="1">
        <v>2703.7338153792866</v>
      </c>
      <c r="X19" s="1">
        <v>24105.1</v>
      </c>
    </row>
    <row r="20" spans="1:24" ht="13.5" customHeight="1" x14ac:dyDescent="0.15">
      <c r="A20" s="6"/>
      <c r="B20" s="30"/>
      <c r="C20" s="50">
        <v>41730</v>
      </c>
      <c r="D20" s="28"/>
      <c r="E20" s="1">
        <v>1404</v>
      </c>
      <c r="F20" s="1">
        <v>1944</v>
      </c>
      <c r="G20" s="1">
        <v>1607.9880121831191</v>
      </c>
      <c r="H20" s="1">
        <v>62287.499999999993</v>
      </c>
      <c r="I20" s="1">
        <v>1188</v>
      </c>
      <c r="J20" s="1">
        <v>1458</v>
      </c>
      <c r="K20" s="1">
        <v>1311.3804632638087</v>
      </c>
      <c r="L20" s="1">
        <v>20257.899999999998</v>
      </c>
      <c r="M20" s="1">
        <v>0</v>
      </c>
      <c r="N20" s="1">
        <v>0</v>
      </c>
      <c r="O20" s="1">
        <v>0</v>
      </c>
      <c r="P20" s="1">
        <v>4002.4</v>
      </c>
      <c r="Q20" s="1">
        <v>3942</v>
      </c>
      <c r="R20" s="1">
        <v>4536</v>
      </c>
      <c r="S20" s="1">
        <v>4241.6990040575438</v>
      </c>
      <c r="T20" s="1">
        <v>19019.8</v>
      </c>
      <c r="U20" s="1">
        <v>2494.8000000000002</v>
      </c>
      <c r="V20" s="1">
        <v>3024</v>
      </c>
      <c r="W20" s="1">
        <v>2753.2877538461535</v>
      </c>
      <c r="X20" s="1">
        <v>34290</v>
      </c>
    </row>
    <row r="21" spans="1:24" ht="13.5" customHeight="1" x14ac:dyDescent="0.15">
      <c r="A21" s="6"/>
      <c r="B21" s="30"/>
      <c r="C21" s="50">
        <v>41760</v>
      </c>
      <c r="D21" s="28"/>
      <c r="E21" s="1">
        <v>1404</v>
      </c>
      <c r="F21" s="1">
        <v>1836</v>
      </c>
      <c r="G21" s="1">
        <v>1647.7960404297148</v>
      </c>
      <c r="H21" s="1">
        <v>44111.8</v>
      </c>
      <c r="I21" s="1">
        <v>1188</v>
      </c>
      <c r="J21" s="1">
        <v>1458</v>
      </c>
      <c r="K21" s="1">
        <v>1305.939106874059</v>
      </c>
      <c r="L21" s="1">
        <v>17395.2</v>
      </c>
      <c r="M21" s="1">
        <v>1026</v>
      </c>
      <c r="N21" s="1">
        <v>1026</v>
      </c>
      <c r="O21" s="1">
        <v>1025.9999999999998</v>
      </c>
      <c r="P21" s="1">
        <v>1588.3000000000002</v>
      </c>
      <c r="Q21" s="1">
        <v>3888</v>
      </c>
      <c r="R21" s="1">
        <v>4536</v>
      </c>
      <c r="S21" s="1">
        <v>4179.2790943396221</v>
      </c>
      <c r="T21" s="1">
        <v>15287.3</v>
      </c>
      <c r="U21" s="1">
        <v>2538</v>
      </c>
      <c r="V21" s="1">
        <v>2970</v>
      </c>
      <c r="W21" s="1">
        <v>2777.2080257483285</v>
      </c>
      <c r="X21" s="1">
        <v>28560.199999999997</v>
      </c>
    </row>
    <row r="22" spans="1:24" ht="13.5" customHeight="1" x14ac:dyDescent="0.15">
      <c r="A22" s="6"/>
      <c r="B22" s="30"/>
      <c r="C22" s="50">
        <v>41791</v>
      </c>
      <c r="D22" s="28"/>
      <c r="E22" s="1">
        <v>1274.4000000000001</v>
      </c>
      <c r="F22" s="1">
        <v>1782</v>
      </c>
      <c r="G22" s="1">
        <v>1573.7207268915538</v>
      </c>
      <c r="H22" s="1">
        <v>43258.8</v>
      </c>
      <c r="I22" s="1">
        <v>1188</v>
      </c>
      <c r="J22" s="1">
        <v>1404</v>
      </c>
      <c r="K22" s="1">
        <v>1297.8841683366734</v>
      </c>
      <c r="L22" s="1">
        <v>17750.2</v>
      </c>
      <c r="M22" s="1">
        <v>918</v>
      </c>
      <c r="N22" s="1">
        <v>1080</v>
      </c>
      <c r="O22" s="1">
        <v>940.26215644820297</v>
      </c>
      <c r="P22" s="1">
        <v>1072.5999999999999</v>
      </c>
      <c r="Q22" s="1">
        <v>3888</v>
      </c>
      <c r="R22" s="1">
        <v>4536</v>
      </c>
      <c r="S22" s="1">
        <v>4086.6141814432149</v>
      </c>
      <c r="T22" s="1">
        <v>17504</v>
      </c>
      <c r="U22" s="1">
        <v>2376</v>
      </c>
      <c r="V22" s="1">
        <v>3016.44</v>
      </c>
      <c r="W22" s="1">
        <v>2732.5062520059491</v>
      </c>
      <c r="X22" s="1">
        <v>30343</v>
      </c>
    </row>
    <row r="23" spans="1:24" ht="13.5" customHeight="1" x14ac:dyDescent="0.15">
      <c r="A23" s="6"/>
      <c r="B23" s="30"/>
      <c r="C23" s="50">
        <v>41821</v>
      </c>
      <c r="D23" s="28"/>
      <c r="E23" s="1">
        <v>1274.4000000000001</v>
      </c>
      <c r="F23" s="1">
        <v>1836</v>
      </c>
      <c r="G23" s="1">
        <v>1539.3591625158567</v>
      </c>
      <c r="H23" s="1">
        <v>53032.2</v>
      </c>
      <c r="I23" s="1">
        <v>1188</v>
      </c>
      <c r="J23" s="1">
        <v>1425.6</v>
      </c>
      <c r="K23" s="1">
        <v>1304.7939582243823</v>
      </c>
      <c r="L23" s="1">
        <v>19673.100000000002</v>
      </c>
      <c r="M23" s="1">
        <v>1004.4</v>
      </c>
      <c r="N23" s="1">
        <v>1188</v>
      </c>
      <c r="O23" s="1">
        <v>1091.1449631449632</v>
      </c>
      <c r="P23" s="1">
        <v>1731.5</v>
      </c>
      <c r="Q23" s="1">
        <v>3780</v>
      </c>
      <c r="R23" s="1">
        <v>4536</v>
      </c>
      <c r="S23" s="1">
        <v>4074.2889514221333</v>
      </c>
      <c r="T23" s="1">
        <v>19845.399999999998</v>
      </c>
      <c r="U23" s="1">
        <v>2376</v>
      </c>
      <c r="V23" s="1">
        <v>3024</v>
      </c>
      <c r="W23" s="1">
        <v>2695.721934009593</v>
      </c>
      <c r="X23" s="1">
        <v>39808.6</v>
      </c>
    </row>
    <row r="24" spans="1:24" ht="13.5" customHeight="1" x14ac:dyDescent="0.15">
      <c r="A24" s="6"/>
      <c r="B24" s="30"/>
      <c r="C24" s="50">
        <v>41852</v>
      </c>
      <c r="D24" s="28"/>
      <c r="E24" s="1">
        <v>1296</v>
      </c>
      <c r="F24" s="1">
        <v>1890</v>
      </c>
      <c r="G24" s="1">
        <v>1594.5855022831054</v>
      </c>
      <c r="H24" s="1">
        <v>41764.300000000003</v>
      </c>
      <c r="I24" s="1">
        <v>1134</v>
      </c>
      <c r="J24" s="1">
        <v>1479.6</v>
      </c>
      <c r="K24" s="1">
        <v>1296.709703024497</v>
      </c>
      <c r="L24" s="1">
        <v>16010.6</v>
      </c>
      <c r="M24" s="1">
        <v>1004.4</v>
      </c>
      <c r="N24" s="1">
        <v>1296</v>
      </c>
      <c r="O24" s="1">
        <v>1124.7623566012057</v>
      </c>
      <c r="P24" s="1">
        <v>4129</v>
      </c>
      <c r="Q24" s="1">
        <v>3726</v>
      </c>
      <c r="R24" s="1">
        <v>4536</v>
      </c>
      <c r="S24" s="1">
        <v>4115.2207879924963</v>
      </c>
      <c r="T24" s="1">
        <v>16128.500000000002</v>
      </c>
      <c r="U24" s="1">
        <v>2617.92</v>
      </c>
      <c r="V24" s="1">
        <v>3078</v>
      </c>
      <c r="W24" s="1">
        <v>2839.2574404824672</v>
      </c>
      <c r="X24" s="1">
        <v>29307.4</v>
      </c>
    </row>
    <row r="25" spans="1:24" ht="13.5" customHeight="1" x14ac:dyDescent="0.15">
      <c r="A25" s="6"/>
      <c r="B25" s="29"/>
      <c r="C25" s="54">
        <v>41883</v>
      </c>
      <c r="D25" s="31"/>
      <c r="E25" s="2">
        <v>1404</v>
      </c>
      <c r="F25" s="2">
        <v>1865.2</v>
      </c>
      <c r="G25" s="2">
        <v>1689.5</v>
      </c>
      <c r="H25" s="2">
        <v>72048</v>
      </c>
      <c r="I25" s="2">
        <v>1134</v>
      </c>
      <c r="J25" s="2">
        <v>1566</v>
      </c>
      <c r="K25" s="2">
        <v>1327.1</v>
      </c>
      <c r="L25" s="2">
        <v>23027</v>
      </c>
      <c r="M25" s="2">
        <v>1026</v>
      </c>
      <c r="N25" s="2">
        <v>1350</v>
      </c>
      <c r="O25" s="2">
        <v>1131.8</v>
      </c>
      <c r="P25" s="2">
        <v>2578</v>
      </c>
      <c r="Q25" s="2">
        <v>3780</v>
      </c>
      <c r="R25" s="2">
        <v>4676.3999999999996</v>
      </c>
      <c r="S25" s="2">
        <v>4116.3999999999996</v>
      </c>
      <c r="T25" s="2">
        <v>20121</v>
      </c>
      <c r="U25" s="2">
        <v>2592</v>
      </c>
      <c r="V25" s="2">
        <v>3016.4</v>
      </c>
      <c r="W25" s="2">
        <v>2796.3</v>
      </c>
      <c r="X25" s="2">
        <v>39535</v>
      </c>
    </row>
    <row r="26" spans="1:24" ht="13.5" customHeight="1" x14ac:dyDescent="0.15">
      <c r="A26" s="6"/>
      <c r="B26" s="32" t="s">
        <v>79</v>
      </c>
      <c r="C26" s="8"/>
      <c r="D26" s="38"/>
      <c r="E26" s="7"/>
      <c r="F26" s="1"/>
      <c r="G26" s="20"/>
      <c r="H26" s="1"/>
      <c r="I26" s="7"/>
      <c r="J26" s="1"/>
      <c r="K26" s="20"/>
      <c r="L26" s="1"/>
      <c r="M26" s="7"/>
      <c r="N26" s="1"/>
      <c r="O26" s="20"/>
      <c r="P26" s="1"/>
      <c r="Q26" s="7"/>
      <c r="R26" s="1"/>
      <c r="S26" s="20"/>
      <c r="T26" s="1"/>
      <c r="U26" s="7"/>
      <c r="V26" s="1"/>
      <c r="W26" s="20"/>
      <c r="X26" s="1"/>
    </row>
    <row r="27" spans="1:24" ht="13.5" customHeight="1" x14ac:dyDescent="0.15">
      <c r="A27" s="6"/>
      <c r="B27" s="34" t="s">
        <v>479</v>
      </c>
      <c r="C27" s="23"/>
      <c r="D27" s="26"/>
      <c r="E27" s="7">
        <v>1404</v>
      </c>
      <c r="F27" s="1">
        <v>1836</v>
      </c>
      <c r="G27" s="20">
        <v>1645.9</v>
      </c>
      <c r="H27" s="1">
        <v>14154</v>
      </c>
      <c r="I27" s="7">
        <v>1134</v>
      </c>
      <c r="J27" s="1">
        <v>1458</v>
      </c>
      <c r="K27" s="20">
        <v>1302.5</v>
      </c>
      <c r="L27" s="1">
        <v>3829</v>
      </c>
      <c r="M27" s="7">
        <v>1026</v>
      </c>
      <c r="N27" s="1">
        <v>1350</v>
      </c>
      <c r="O27" s="20">
        <v>1141.5999999999999</v>
      </c>
      <c r="P27" s="1">
        <v>332</v>
      </c>
      <c r="Q27" s="7">
        <v>3780</v>
      </c>
      <c r="R27" s="1">
        <v>4536</v>
      </c>
      <c r="S27" s="20">
        <v>4121.3</v>
      </c>
      <c r="T27" s="1">
        <v>3214</v>
      </c>
      <c r="U27" s="7">
        <v>2700</v>
      </c>
      <c r="V27" s="1">
        <v>3016.4</v>
      </c>
      <c r="W27" s="20">
        <v>2818.8</v>
      </c>
      <c r="X27" s="1">
        <v>6807</v>
      </c>
    </row>
    <row r="28" spans="1:24" ht="13.5" customHeight="1" x14ac:dyDescent="0.15">
      <c r="A28" s="6"/>
      <c r="B28" s="32" t="s">
        <v>80</v>
      </c>
      <c r="C28" s="8"/>
      <c r="D28" s="38"/>
      <c r="E28" s="7"/>
      <c r="F28" s="1"/>
      <c r="G28" s="20"/>
      <c r="H28" s="1"/>
      <c r="I28" s="7"/>
      <c r="J28" s="1"/>
      <c r="K28" s="20"/>
      <c r="L28" s="1"/>
      <c r="M28" s="7"/>
      <c r="N28" s="1"/>
      <c r="O28" s="20"/>
      <c r="P28" s="1"/>
      <c r="Q28" s="7"/>
      <c r="R28" s="1"/>
      <c r="S28" s="20"/>
      <c r="T28" s="1"/>
      <c r="U28" s="7"/>
      <c r="V28" s="1"/>
      <c r="W28" s="20"/>
      <c r="X28" s="1"/>
    </row>
    <row r="29" spans="1:24" ht="13.5" customHeight="1" x14ac:dyDescent="0.15">
      <c r="A29" s="6"/>
      <c r="B29" s="34" t="s">
        <v>480</v>
      </c>
      <c r="C29" s="23"/>
      <c r="D29" s="26"/>
      <c r="E29" s="7">
        <v>1404</v>
      </c>
      <c r="F29" s="7">
        <v>1836</v>
      </c>
      <c r="G29" s="7">
        <v>1627.6</v>
      </c>
      <c r="H29" s="1">
        <v>11557</v>
      </c>
      <c r="I29" s="7">
        <v>1188</v>
      </c>
      <c r="J29" s="7">
        <v>1458</v>
      </c>
      <c r="K29" s="7">
        <v>1297.0999999999999</v>
      </c>
      <c r="L29" s="1">
        <v>5408</v>
      </c>
      <c r="M29" s="7">
        <v>0</v>
      </c>
      <c r="N29" s="7">
        <v>0</v>
      </c>
      <c r="O29" s="7">
        <v>0</v>
      </c>
      <c r="P29" s="1">
        <v>144</v>
      </c>
      <c r="Q29" s="7">
        <v>3834</v>
      </c>
      <c r="R29" s="7">
        <v>4536</v>
      </c>
      <c r="S29" s="7">
        <v>4115.8999999999996</v>
      </c>
      <c r="T29" s="1">
        <v>2265</v>
      </c>
      <c r="U29" s="7">
        <v>2617.9</v>
      </c>
      <c r="V29" s="7">
        <v>2970</v>
      </c>
      <c r="W29" s="7">
        <v>2816.6</v>
      </c>
      <c r="X29" s="1">
        <v>6623</v>
      </c>
    </row>
    <row r="30" spans="1:24" ht="13.5" customHeight="1" x14ac:dyDescent="0.15">
      <c r="A30" s="6"/>
      <c r="B30" s="32" t="s">
        <v>81</v>
      </c>
      <c r="C30" s="8"/>
      <c r="D30" s="38"/>
      <c r="E30" s="7"/>
      <c r="F30" s="1"/>
      <c r="G30" s="20"/>
      <c r="H30" s="1"/>
      <c r="I30" s="7"/>
      <c r="J30" s="1"/>
      <c r="K30" s="20"/>
      <c r="L30" s="1"/>
      <c r="M30" s="7"/>
      <c r="N30" s="1"/>
      <c r="O30" s="20"/>
      <c r="P30" s="1"/>
      <c r="Q30" s="7"/>
      <c r="R30" s="1"/>
      <c r="S30" s="20"/>
      <c r="T30" s="1"/>
      <c r="U30" s="7"/>
      <c r="V30" s="1"/>
      <c r="W30" s="20"/>
      <c r="X30" s="1"/>
    </row>
    <row r="31" spans="1:24" ht="13.5" customHeight="1" x14ac:dyDescent="0.15">
      <c r="A31" s="6"/>
      <c r="B31" s="34" t="s">
        <v>481</v>
      </c>
      <c r="C31" s="23"/>
      <c r="D31" s="26"/>
      <c r="E31" s="7">
        <v>1404</v>
      </c>
      <c r="F31" s="7">
        <v>1831.7</v>
      </c>
      <c r="G31" s="7">
        <v>1644.8</v>
      </c>
      <c r="H31" s="1">
        <v>20788</v>
      </c>
      <c r="I31" s="7">
        <v>1188</v>
      </c>
      <c r="J31" s="7">
        <v>1458</v>
      </c>
      <c r="K31" s="7">
        <v>1350</v>
      </c>
      <c r="L31" s="1">
        <v>4912</v>
      </c>
      <c r="M31" s="7">
        <v>1026</v>
      </c>
      <c r="N31" s="7">
        <v>1296</v>
      </c>
      <c r="O31" s="7">
        <v>1128.5999999999999</v>
      </c>
      <c r="P31" s="1">
        <v>904</v>
      </c>
      <c r="Q31" s="7">
        <v>3780</v>
      </c>
      <c r="R31" s="7">
        <v>4428</v>
      </c>
      <c r="S31" s="7">
        <v>4109.3999999999996</v>
      </c>
      <c r="T31" s="1">
        <v>6354</v>
      </c>
      <c r="U31" s="7">
        <v>2592</v>
      </c>
      <c r="V31" s="7">
        <v>2970</v>
      </c>
      <c r="W31" s="7">
        <v>2797.2</v>
      </c>
      <c r="X31" s="1">
        <v>9665</v>
      </c>
    </row>
    <row r="32" spans="1:24" ht="13.5" customHeight="1" x14ac:dyDescent="0.15">
      <c r="A32" s="6"/>
      <c r="B32" s="32" t="s">
        <v>82</v>
      </c>
      <c r="C32" s="8"/>
      <c r="D32" s="38"/>
      <c r="E32" s="7"/>
      <c r="F32" s="1"/>
      <c r="G32" s="20"/>
      <c r="H32" s="1"/>
      <c r="I32" s="7"/>
      <c r="J32" s="1"/>
      <c r="K32" s="20"/>
      <c r="L32" s="1"/>
      <c r="M32" s="7"/>
      <c r="N32" s="1"/>
      <c r="O32" s="20"/>
      <c r="P32" s="1"/>
      <c r="Q32" s="7"/>
      <c r="R32" s="1"/>
      <c r="S32" s="20"/>
      <c r="T32" s="1"/>
      <c r="U32" s="7"/>
      <c r="V32" s="1"/>
      <c r="W32" s="20"/>
      <c r="X32" s="1"/>
    </row>
    <row r="33" spans="1:24" ht="13.5" customHeight="1" x14ac:dyDescent="0.15">
      <c r="A33" s="6"/>
      <c r="B33" s="34" t="s">
        <v>482</v>
      </c>
      <c r="C33" s="23"/>
      <c r="D33" s="26"/>
      <c r="E33" s="7">
        <v>1512</v>
      </c>
      <c r="F33" s="7">
        <v>1829.5</v>
      </c>
      <c r="G33" s="7">
        <v>1734.5</v>
      </c>
      <c r="H33" s="1">
        <v>11417</v>
      </c>
      <c r="I33" s="7">
        <v>1188</v>
      </c>
      <c r="J33" s="7">
        <v>1458</v>
      </c>
      <c r="K33" s="7">
        <v>1334.9</v>
      </c>
      <c r="L33" s="1">
        <v>3742</v>
      </c>
      <c r="M33" s="7">
        <v>1026</v>
      </c>
      <c r="N33" s="7">
        <v>1296</v>
      </c>
      <c r="O33" s="7">
        <v>1134</v>
      </c>
      <c r="P33" s="1">
        <v>502</v>
      </c>
      <c r="Q33" s="7">
        <v>3780</v>
      </c>
      <c r="R33" s="7">
        <v>4428</v>
      </c>
      <c r="S33" s="7">
        <v>4100.8</v>
      </c>
      <c r="T33" s="1">
        <v>4764</v>
      </c>
      <c r="U33" s="7">
        <v>2596.3000000000002</v>
      </c>
      <c r="V33" s="7">
        <v>2970</v>
      </c>
      <c r="W33" s="7">
        <v>2789.6</v>
      </c>
      <c r="X33" s="1">
        <v>7510</v>
      </c>
    </row>
    <row r="34" spans="1:24" ht="13.5" customHeight="1" x14ac:dyDescent="0.15">
      <c r="A34" s="6"/>
      <c r="B34" s="32" t="s">
        <v>83</v>
      </c>
      <c r="C34" s="8"/>
      <c r="D34" s="38"/>
      <c r="E34" s="7"/>
      <c r="F34" s="1"/>
      <c r="G34" s="20"/>
      <c r="H34" s="1"/>
      <c r="I34" s="7"/>
      <c r="J34" s="1"/>
      <c r="K34" s="20"/>
      <c r="L34" s="1"/>
      <c r="M34" s="7"/>
      <c r="N34" s="1"/>
      <c r="O34" s="20"/>
      <c r="P34" s="1"/>
      <c r="Q34" s="7"/>
      <c r="R34" s="1"/>
      <c r="S34" s="20"/>
      <c r="T34" s="1"/>
      <c r="U34" s="7"/>
      <c r="V34" s="1"/>
      <c r="W34" s="20"/>
      <c r="X34" s="1"/>
    </row>
    <row r="35" spans="1:24" ht="13.5" customHeight="1" x14ac:dyDescent="0.15">
      <c r="A35" s="6"/>
      <c r="B35" s="34" t="s">
        <v>483</v>
      </c>
      <c r="C35" s="23"/>
      <c r="D35" s="26"/>
      <c r="E35" s="7">
        <v>1620</v>
      </c>
      <c r="F35" s="1">
        <v>1865.2</v>
      </c>
      <c r="G35" s="20">
        <v>1789.6</v>
      </c>
      <c r="H35" s="1">
        <v>14132</v>
      </c>
      <c r="I35" s="7">
        <v>1296</v>
      </c>
      <c r="J35" s="1">
        <v>1566</v>
      </c>
      <c r="K35" s="20">
        <v>1425.6</v>
      </c>
      <c r="L35" s="1">
        <v>5136</v>
      </c>
      <c r="M35" s="7">
        <v>1134</v>
      </c>
      <c r="N35" s="1">
        <v>1134</v>
      </c>
      <c r="O35" s="20">
        <v>1134</v>
      </c>
      <c r="P35" s="1">
        <v>696</v>
      </c>
      <c r="Q35" s="7">
        <v>4019.8</v>
      </c>
      <c r="R35" s="1">
        <v>4676.3999999999996</v>
      </c>
      <c r="S35" s="20">
        <v>4384.8</v>
      </c>
      <c r="T35" s="1">
        <v>3524</v>
      </c>
      <c r="U35" s="7">
        <v>2592</v>
      </c>
      <c r="V35" s="1">
        <v>2991.6</v>
      </c>
      <c r="W35" s="20">
        <v>2773.4</v>
      </c>
      <c r="X35" s="1">
        <v>8930</v>
      </c>
    </row>
    <row r="36" spans="1:24" ht="13.5" customHeight="1" x14ac:dyDescent="0.15">
      <c r="A36" s="6"/>
      <c r="B36" s="32"/>
      <c r="C36" s="8"/>
      <c r="D36" s="38"/>
      <c r="E36" s="7"/>
      <c r="F36" s="1"/>
      <c r="G36" s="20"/>
      <c r="H36" s="1"/>
      <c r="I36" s="7"/>
      <c r="J36" s="1"/>
      <c r="K36" s="20"/>
      <c r="L36" s="1"/>
      <c r="M36" s="7"/>
      <c r="N36" s="1"/>
      <c r="O36" s="20"/>
      <c r="P36" s="1"/>
      <c r="Q36" s="7"/>
      <c r="R36" s="1"/>
      <c r="S36" s="20"/>
      <c r="T36" s="1"/>
      <c r="U36" s="7"/>
      <c r="V36" s="1"/>
      <c r="W36" s="20"/>
      <c r="X36" s="1"/>
    </row>
    <row r="37" spans="1:24" ht="13.5" customHeight="1" x14ac:dyDescent="0.15">
      <c r="A37" s="6"/>
      <c r="B37" s="58"/>
      <c r="C37" s="4"/>
      <c r="D37" s="6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6"/>
      <c r="B38" s="128"/>
      <c r="C38" s="46"/>
      <c r="D38" s="46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94"/>
      <c r="V38" s="94"/>
      <c r="W38" s="94"/>
      <c r="X38" s="94"/>
    </row>
    <row r="39" spans="1:24" x14ac:dyDescent="0.15">
      <c r="A39" s="6"/>
      <c r="B39" s="60" t="s">
        <v>73</v>
      </c>
      <c r="C39" s="6" t="s">
        <v>88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94"/>
    </row>
    <row r="40" spans="1:24" x14ac:dyDescent="0.15">
      <c r="A40" s="6"/>
      <c r="B40" s="102" t="s">
        <v>75</v>
      </c>
      <c r="C40" s="6" t="s">
        <v>76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X40" s="94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89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142" t="s">
        <v>64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71"/>
      <c r="C6" s="24" t="s">
        <v>121</v>
      </c>
      <c r="D6" s="25"/>
      <c r="E6" s="131" t="s">
        <v>353</v>
      </c>
      <c r="F6" s="101"/>
      <c r="G6" s="101"/>
      <c r="H6" s="132"/>
      <c r="I6" s="131" t="s">
        <v>354</v>
      </c>
      <c r="J6" s="101"/>
      <c r="K6" s="101"/>
      <c r="L6" s="132"/>
      <c r="M6" s="131" t="s">
        <v>355</v>
      </c>
      <c r="N6" s="101"/>
      <c r="O6" s="101"/>
      <c r="P6" s="132"/>
      <c r="Q6" s="197" t="s">
        <v>357</v>
      </c>
      <c r="R6" s="95"/>
      <c r="S6" s="95"/>
      <c r="T6" s="68"/>
      <c r="U6" s="131" t="s">
        <v>358</v>
      </c>
      <c r="V6" s="101"/>
      <c r="W6" s="101"/>
      <c r="X6" s="132"/>
    </row>
    <row r="7" spans="1:24" ht="13.5" customHeight="1" x14ac:dyDescent="0.15">
      <c r="A7" s="6"/>
      <c r="B7" s="56" t="s">
        <v>125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59" t="s">
        <v>0</v>
      </c>
      <c r="C9" s="57">
        <v>40179</v>
      </c>
      <c r="D9" s="68" t="s">
        <v>1</v>
      </c>
      <c r="E9" s="84">
        <v>630</v>
      </c>
      <c r="F9" s="5">
        <v>1155</v>
      </c>
      <c r="G9" s="5">
        <v>827</v>
      </c>
      <c r="H9" s="5">
        <v>613763</v>
      </c>
      <c r="I9" s="84">
        <v>788</v>
      </c>
      <c r="J9" s="5">
        <v>1365</v>
      </c>
      <c r="K9" s="5">
        <v>1099</v>
      </c>
      <c r="L9" s="5">
        <v>243511</v>
      </c>
      <c r="M9" s="84">
        <v>788</v>
      </c>
      <c r="N9" s="5">
        <v>1418</v>
      </c>
      <c r="O9" s="5">
        <v>1102</v>
      </c>
      <c r="P9" s="5">
        <v>156613</v>
      </c>
      <c r="Q9" s="84">
        <v>893</v>
      </c>
      <c r="R9" s="5">
        <v>1365</v>
      </c>
      <c r="S9" s="5">
        <v>1113</v>
      </c>
      <c r="T9" s="5">
        <v>132290</v>
      </c>
      <c r="U9" s="84">
        <v>735</v>
      </c>
      <c r="V9" s="5">
        <v>1281</v>
      </c>
      <c r="W9" s="5">
        <v>1039</v>
      </c>
      <c r="X9" s="5">
        <v>231539</v>
      </c>
    </row>
    <row r="10" spans="1:24" ht="13.5" customHeight="1" x14ac:dyDescent="0.15">
      <c r="A10" s="6"/>
      <c r="B10" s="30"/>
      <c r="C10" s="53">
        <v>40544</v>
      </c>
      <c r="D10" s="28"/>
      <c r="E10" s="3">
        <v>582.75</v>
      </c>
      <c r="F10" s="3">
        <v>1290.45</v>
      </c>
      <c r="G10" s="55">
        <v>852.36679412108981</v>
      </c>
      <c r="H10" s="3">
        <v>415822.6</v>
      </c>
      <c r="I10" s="3">
        <v>840</v>
      </c>
      <c r="J10" s="3">
        <v>1365</v>
      </c>
      <c r="K10" s="55">
        <v>1092.9312884280075</v>
      </c>
      <c r="L10" s="3">
        <v>212323.90000000002</v>
      </c>
      <c r="M10" s="3">
        <v>840</v>
      </c>
      <c r="N10" s="3">
        <v>1470</v>
      </c>
      <c r="O10" s="55">
        <v>1105.3519763582165</v>
      </c>
      <c r="P10" s="3">
        <v>123674.79999999999</v>
      </c>
      <c r="Q10" s="3">
        <v>892.5</v>
      </c>
      <c r="R10" s="3">
        <v>1470</v>
      </c>
      <c r="S10" s="55">
        <v>1112.7127247252349</v>
      </c>
      <c r="T10" s="3">
        <v>107154.60000000002</v>
      </c>
      <c r="U10" s="3">
        <v>735</v>
      </c>
      <c r="V10" s="3">
        <v>1290.03</v>
      </c>
      <c r="W10" s="55">
        <v>1017.8488830811726</v>
      </c>
      <c r="X10" s="3">
        <v>147411.4</v>
      </c>
    </row>
    <row r="11" spans="1:24" ht="13.5" customHeight="1" x14ac:dyDescent="0.15">
      <c r="A11" s="6"/>
      <c r="B11" s="30"/>
      <c r="C11" s="53">
        <v>40909</v>
      </c>
      <c r="D11" s="28"/>
      <c r="E11" s="3">
        <v>525</v>
      </c>
      <c r="F11" s="3">
        <v>1102.5</v>
      </c>
      <c r="G11" s="3">
        <v>766.16102185957186</v>
      </c>
      <c r="H11" s="3">
        <v>467490</v>
      </c>
      <c r="I11" s="3">
        <v>840</v>
      </c>
      <c r="J11" s="3">
        <v>1365</v>
      </c>
      <c r="K11" s="3">
        <v>999.4008218206119</v>
      </c>
      <c r="L11" s="3">
        <v>271266.3</v>
      </c>
      <c r="M11" s="3">
        <v>840</v>
      </c>
      <c r="N11" s="3">
        <v>1312.5</v>
      </c>
      <c r="O11" s="3">
        <v>989.15212000940699</v>
      </c>
      <c r="P11" s="3">
        <v>221632.5</v>
      </c>
      <c r="Q11" s="3">
        <v>840</v>
      </c>
      <c r="R11" s="3">
        <v>1365</v>
      </c>
      <c r="S11" s="3">
        <v>987.03786332571815</v>
      </c>
      <c r="T11" s="3">
        <v>225717.3</v>
      </c>
      <c r="U11" s="3">
        <v>735</v>
      </c>
      <c r="V11" s="3">
        <v>1155</v>
      </c>
      <c r="W11" s="3">
        <v>864.49286651595344</v>
      </c>
      <c r="X11" s="3">
        <v>233968.60000000003</v>
      </c>
    </row>
    <row r="12" spans="1:24" ht="13.5" customHeight="1" x14ac:dyDescent="0.15">
      <c r="A12" s="6"/>
      <c r="B12" s="29"/>
      <c r="C12" s="52">
        <v>41275</v>
      </c>
      <c r="D12" s="31"/>
      <c r="E12" s="2">
        <v>682.5</v>
      </c>
      <c r="F12" s="2">
        <v>1178.1000000000001</v>
      </c>
      <c r="G12" s="2">
        <v>922.05769017036368</v>
      </c>
      <c r="H12" s="2">
        <v>388078.80000000016</v>
      </c>
      <c r="I12" s="2">
        <v>945</v>
      </c>
      <c r="J12" s="2">
        <v>1525.65</v>
      </c>
      <c r="K12" s="2">
        <v>1175.32863697773</v>
      </c>
      <c r="L12" s="2">
        <v>220541.00000000003</v>
      </c>
      <c r="M12" s="2">
        <v>945</v>
      </c>
      <c r="N12" s="2">
        <v>1524.4949999999999</v>
      </c>
      <c r="O12" s="2">
        <v>1167.1650910349883</v>
      </c>
      <c r="P12" s="2">
        <v>160695.09999999995</v>
      </c>
      <c r="Q12" s="2">
        <v>945</v>
      </c>
      <c r="R12" s="2">
        <v>1522.5</v>
      </c>
      <c r="S12" s="2">
        <v>1206.0923583219806</v>
      </c>
      <c r="T12" s="2">
        <v>156979.9</v>
      </c>
      <c r="U12" s="2">
        <v>787.5</v>
      </c>
      <c r="V12" s="2">
        <v>1429.05</v>
      </c>
      <c r="W12" s="2">
        <v>1049.2838345409164</v>
      </c>
      <c r="X12" s="2">
        <v>159533.80000000002</v>
      </c>
    </row>
    <row r="13" spans="1:24" ht="13.5" customHeight="1" x14ac:dyDescent="0.15">
      <c r="A13" s="6"/>
      <c r="B13" s="30" t="s">
        <v>99</v>
      </c>
      <c r="C13" s="50">
        <v>41518</v>
      </c>
      <c r="D13" s="28" t="s">
        <v>52</v>
      </c>
      <c r="E13" s="1">
        <v>840</v>
      </c>
      <c r="F13" s="1">
        <v>1062.18</v>
      </c>
      <c r="G13" s="1">
        <v>952.61296698952356</v>
      </c>
      <c r="H13" s="1">
        <v>25397.000000000004</v>
      </c>
      <c r="I13" s="1">
        <v>1050</v>
      </c>
      <c r="J13" s="1">
        <v>1312.5</v>
      </c>
      <c r="K13" s="1">
        <v>1165.0867214532871</v>
      </c>
      <c r="L13" s="1">
        <v>16809.3</v>
      </c>
      <c r="M13" s="1">
        <v>1081.5</v>
      </c>
      <c r="N13" s="1">
        <v>1365</v>
      </c>
      <c r="O13" s="1">
        <v>1178.1108179419527</v>
      </c>
      <c r="P13" s="1">
        <v>11451.9</v>
      </c>
      <c r="Q13" s="1">
        <v>1050</v>
      </c>
      <c r="R13" s="1">
        <v>1323</v>
      </c>
      <c r="S13" s="1">
        <v>1196.1336648081881</v>
      </c>
      <c r="T13" s="1">
        <v>13502.100000000002</v>
      </c>
      <c r="U13" s="1">
        <v>997.5</v>
      </c>
      <c r="V13" s="1">
        <v>1155</v>
      </c>
      <c r="W13" s="1">
        <v>1071.5886524822695</v>
      </c>
      <c r="X13" s="1">
        <v>11777.599999999999</v>
      </c>
    </row>
    <row r="14" spans="1:24" ht="13.5" customHeight="1" x14ac:dyDescent="0.15">
      <c r="A14" s="6"/>
      <c r="B14" s="30"/>
      <c r="C14" s="50">
        <v>41548</v>
      </c>
      <c r="D14" s="28"/>
      <c r="E14" s="1">
        <v>819</v>
      </c>
      <c r="F14" s="1">
        <v>1010.415</v>
      </c>
      <c r="G14" s="1">
        <v>918.5090968216748</v>
      </c>
      <c r="H14" s="1">
        <v>31684.9</v>
      </c>
      <c r="I14" s="1">
        <v>1050</v>
      </c>
      <c r="J14" s="1">
        <v>1417.5</v>
      </c>
      <c r="K14" s="1">
        <v>1151.4587720295626</v>
      </c>
      <c r="L14" s="1">
        <v>20833.2</v>
      </c>
      <c r="M14" s="1">
        <v>1076.04</v>
      </c>
      <c r="N14" s="1">
        <v>1426.95</v>
      </c>
      <c r="O14" s="1">
        <v>1188.8298119340609</v>
      </c>
      <c r="P14" s="1">
        <v>15005</v>
      </c>
      <c r="Q14" s="1">
        <v>1117.2</v>
      </c>
      <c r="R14" s="1">
        <v>1417.5</v>
      </c>
      <c r="S14" s="1">
        <v>1215.2761015970755</v>
      </c>
      <c r="T14" s="1">
        <v>15204.4</v>
      </c>
      <c r="U14" s="1">
        <v>945</v>
      </c>
      <c r="V14" s="1">
        <v>1239</v>
      </c>
      <c r="W14" s="1">
        <v>1088.4872430983398</v>
      </c>
      <c r="X14" s="1">
        <v>17219.400000000001</v>
      </c>
    </row>
    <row r="15" spans="1:24" ht="13.5" customHeight="1" x14ac:dyDescent="0.15">
      <c r="A15" s="6"/>
      <c r="B15" s="30"/>
      <c r="C15" s="50">
        <v>41579</v>
      </c>
      <c r="D15" s="28"/>
      <c r="E15" s="1">
        <v>840</v>
      </c>
      <c r="F15" s="1">
        <v>1050</v>
      </c>
      <c r="G15" s="1">
        <v>917.72612901311493</v>
      </c>
      <c r="H15" s="1">
        <v>25882.3</v>
      </c>
      <c r="I15" s="1">
        <v>1155</v>
      </c>
      <c r="J15" s="1">
        <v>1522.5</v>
      </c>
      <c r="K15" s="1">
        <v>1279.6746246694534</v>
      </c>
      <c r="L15" s="1">
        <v>20495.5</v>
      </c>
      <c r="M15" s="1">
        <v>1190.28</v>
      </c>
      <c r="N15" s="1">
        <v>1524.4949999999999</v>
      </c>
      <c r="O15" s="1">
        <v>1322.3773645058448</v>
      </c>
      <c r="P15" s="1">
        <v>13859.5</v>
      </c>
      <c r="Q15" s="1">
        <v>1207.5</v>
      </c>
      <c r="R15" s="1">
        <v>1494.4649999999999</v>
      </c>
      <c r="S15" s="1">
        <v>1311.2992473736479</v>
      </c>
      <c r="T15" s="1">
        <v>15382.2</v>
      </c>
      <c r="U15" s="1">
        <v>1144.5</v>
      </c>
      <c r="V15" s="1">
        <v>1429.05</v>
      </c>
      <c r="W15" s="1">
        <v>1248.5822965759085</v>
      </c>
      <c r="X15" s="1">
        <v>19532.7</v>
      </c>
    </row>
    <row r="16" spans="1:24" ht="13.5" customHeight="1" x14ac:dyDescent="0.15">
      <c r="A16" s="6"/>
      <c r="B16" s="30"/>
      <c r="C16" s="50">
        <v>41609</v>
      </c>
      <c r="D16" s="28"/>
      <c r="E16" s="1">
        <v>840</v>
      </c>
      <c r="F16" s="1">
        <v>1050</v>
      </c>
      <c r="G16" s="1">
        <v>963.37898532388658</v>
      </c>
      <c r="H16" s="1">
        <v>24436.400000000001</v>
      </c>
      <c r="I16" s="1">
        <v>1207.5</v>
      </c>
      <c r="J16" s="1">
        <v>1525.65</v>
      </c>
      <c r="K16" s="1">
        <v>1350.4523726642349</v>
      </c>
      <c r="L16" s="1">
        <v>20600.900000000001</v>
      </c>
      <c r="M16" s="1">
        <v>1237.3200000000002</v>
      </c>
      <c r="N16" s="1">
        <v>1522.5</v>
      </c>
      <c r="O16" s="1">
        <v>1372.6717921527043</v>
      </c>
      <c r="P16" s="1">
        <v>15143.4</v>
      </c>
      <c r="Q16" s="1">
        <v>1260</v>
      </c>
      <c r="R16" s="1">
        <v>1522.5</v>
      </c>
      <c r="S16" s="1">
        <v>1387.3234767025092</v>
      </c>
      <c r="T16" s="1">
        <v>14700.8</v>
      </c>
      <c r="U16" s="1">
        <v>1155</v>
      </c>
      <c r="V16" s="1">
        <v>1417.5</v>
      </c>
      <c r="W16" s="1">
        <v>1257.2414138881927</v>
      </c>
      <c r="X16" s="1">
        <v>10664.5</v>
      </c>
    </row>
    <row r="17" spans="1:24" ht="13.5" customHeight="1" x14ac:dyDescent="0.15">
      <c r="A17" s="6"/>
      <c r="B17" s="30" t="s">
        <v>72</v>
      </c>
      <c r="C17" s="50">
        <v>41640</v>
      </c>
      <c r="D17" s="28" t="s">
        <v>52</v>
      </c>
      <c r="E17" s="1">
        <v>819</v>
      </c>
      <c r="F17" s="1">
        <v>997.5</v>
      </c>
      <c r="G17" s="1">
        <v>917.59035639413003</v>
      </c>
      <c r="H17" s="1">
        <v>31391.8</v>
      </c>
      <c r="I17" s="1">
        <v>1155</v>
      </c>
      <c r="J17" s="1">
        <v>1470</v>
      </c>
      <c r="K17" s="1">
        <v>1319.9266805669192</v>
      </c>
      <c r="L17" s="1">
        <v>15912.8</v>
      </c>
      <c r="M17" s="1">
        <v>1149.54</v>
      </c>
      <c r="N17" s="1">
        <v>1481.4450000000002</v>
      </c>
      <c r="O17" s="1">
        <v>1347.0224824756369</v>
      </c>
      <c r="P17" s="1">
        <v>11015.5</v>
      </c>
      <c r="Q17" s="1">
        <v>1195.95</v>
      </c>
      <c r="R17" s="1">
        <v>1485.75</v>
      </c>
      <c r="S17" s="1">
        <v>1347.9321354862211</v>
      </c>
      <c r="T17" s="1">
        <v>12178.8</v>
      </c>
      <c r="U17" s="1">
        <v>1123.5</v>
      </c>
      <c r="V17" s="1">
        <v>1417.5</v>
      </c>
      <c r="W17" s="1">
        <v>1247.8259507128948</v>
      </c>
      <c r="X17" s="1">
        <v>11679.6</v>
      </c>
    </row>
    <row r="18" spans="1:24" ht="13.5" customHeight="1" x14ac:dyDescent="0.15">
      <c r="A18" s="6"/>
      <c r="B18" s="30"/>
      <c r="C18" s="50">
        <v>41671</v>
      </c>
      <c r="D18" s="28"/>
      <c r="E18" s="1">
        <v>773.85</v>
      </c>
      <c r="F18" s="1">
        <v>1013.25</v>
      </c>
      <c r="G18" s="1">
        <v>923.29359194006202</v>
      </c>
      <c r="H18" s="1">
        <v>26185.599999999999</v>
      </c>
      <c r="I18" s="1">
        <v>1117.2</v>
      </c>
      <c r="J18" s="1">
        <v>1449</v>
      </c>
      <c r="K18" s="1">
        <v>1263.5030228254159</v>
      </c>
      <c r="L18" s="1">
        <v>12233.3</v>
      </c>
      <c r="M18" s="1">
        <v>1197</v>
      </c>
      <c r="N18" s="1">
        <v>1522.5</v>
      </c>
      <c r="O18" s="1">
        <v>1279.7754396984924</v>
      </c>
      <c r="P18" s="1">
        <v>6795.6</v>
      </c>
      <c r="Q18" s="1">
        <v>1202.5650000000001</v>
      </c>
      <c r="R18" s="1">
        <v>1485.75</v>
      </c>
      <c r="S18" s="1">
        <v>1293.7083520683452</v>
      </c>
      <c r="T18" s="1">
        <v>10161.5</v>
      </c>
      <c r="U18" s="1">
        <v>1155</v>
      </c>
      <c r="V18" s="1">
        <v>1417.5</v>
      </c>
      <c r="W18" s="1">
        <v>1225.7483996093963</v>
      </c>
      <c r="X18" s="1">
        <v>8951.5999999999985</v>
      </c>
    </row>
    <row r="19" spans="1:24" ht="13.5" customHeight="1" x14ac:dyDescent="0.15">
      <c r="A19" s="6"/>
      <c r="B19" s="30"/>
      <c r="C19" s="50">
        <v>41699</v>
      </c>
      <c r="D19" s="28"/>
      <c r="E19" s="1">
        <v>840</v>
      </c>
      <c r="F19" s="1">
        <v>1102.5</v>
      </c>
      <c r="G19" s="1">
        <v>960.59426960679377</v>
      </c>
      <c r="H19" s="1">
        <v>34309.599999999999</v>
      </c>
      <c r="I19" s="1">
        <v>1155</v>
      </c>
      <c r="J19" s="1">
        <v>1470</v>
      </c>
      <c r="K19" s="1">
        <v>1270.7591896968072</v>
      </c>
      <c r="L19" s="1">
        <v>15909.3</v>
      </c>
      <c r="M19" s="1">
        <v>1155</v>
      </c>
      <c r="N19" s="1">
        <v>1470</v>
      </c>
      <c r="O19" s="1">
        <v>1283.7543409090911</v>
      </c>
      <c r="P19" s="1">
        <v>11435.5</v>
      </c>
      <c r="Q19" s="1">
        <v>1176</v>
      </c>
      <c r="R19" s="1">
        <v>1470</v>
      </c>
      <c r="S19" s="1">
        <v>1293.6867669532878</v>
      </c>
      <c r="T19" s="1">
        <v>10759</v>
      </c>
      <c r="U19" s="1">
        <v>1102.5</v>
      </c>
      <c r="V19" s="1">
        <v>1417.5</v>
      </c>
      <c r="W19" s="1">
        <v>1227.7052642751009</v>
      </c>
      <c r="X19" s="1">
        <v>10941.3</v>
      </c>
    </row>
    <row r="20" spans="1:24" ht="13.5" customHeight="1" x14ac:dyDescent="0.15">
      <c r="A20" s="6"/>
      <c r="B20" s="30"/>
      <c r="C20" s="50">
        <v>41730</v>
      </c>
      <c r="D20" s="28"/>
      <c r="E20" s="1">
        <v>918</v>
      </c>
      <c r="F20" s="1">
        <v>1188</v>
      </c>
      <c r="G20" s="1">
        <v>1003.3838219143366</v>
      </c>
      <c r="H20" s="1">
        <v>50093.599999999999</v>
      </c>
      <c r="I20" s="1">
        <v>1242</v>
      </c>
      <c r="J20" s="1">
        <v>1512</v>
      </c>
      <c r="K20" s="1">
        <v>1319.0705556210926</v>
      </c>
      <c r="L20" s="1">
        <v>24827.9</v>
      </c>
      <c r="M20" s="1">
        <v>1225.8</v>
      </c>
      <c r="N20" s="1">
        <v>1512</v>
      </c>
      <c r="O20" s="1">
        <v>1330.9532742155527</v>
      </c>
      <c r="P20" s="1">
        <v>13377.3</v>
      </c>
      <c r="Q20" s="1">
        <v>1242</v>
      </c>
      <c r="R20" s="1">
        <v>1512</v>
      </c>
      <c r="S20" s="1">
        <v>1344.7900821267931</v>
      </c>
      <c r="T20" s="1">
        <v>16353.900000000001</v>
      </c>
      <c r="U20" s="1">
        <v>1188</v>
      </c>
      <c r="V20" s="1">
        <v>1458</v>
      </c>
      <c r="W20" s="1">
        <v>1256.0652901805524</v>
      </c>
      <c r="X20" s="1">
        <v>15218.100000000002</v>
      </c>
    </row>
    <row r="21" spans="1:24" ht="13.5" customHeight="1" x14ac:dyDescent="0.15">
      <c r="A21" s="6"/>
      <c r="B21" s="30"/>
      <c r="C21" s="50">
        <v>41760</v>
      </c>
      <c r="D21" s="28"/>
      <c r="E21" s="1">
        <v>918</v>
      </c>
      <c r="F21" s="1">
        <v>1188</v>
      </c>
      <c r="G21" s="1">
        <v>1027.9580103753431</v>
      </c>
      <c r="H21" s="1">
        <v>38463</v>
      </c>
      <c r="I21" s="1">
        <v>1242</v>
      </c>
      <c r="J21" s="1">
        <v>1512</v>
      </c>
      <c r="K21" s="1">
        <v>1348.1252628225548</v>
      </c>
      <c r="L21" s="1">
        <v>24759.9</v>
      </c>
      <c r="M21" s="1">
        <v>1242</v>
      </c>
      <c r="N21" s="1">
        <v>1512</v>
      </c>
      <c r="O21" s="1">
        <v>1365.4107855383845</v>
      </c>
      <c r="P21" s="1">
        <v>15521.5</v>
      </c>
      <c r="Q21" s="1">
        <v>1242</v>
      </c>
      <c r="R21" s="1">
        <v>1512</v>
      </c>
      <c r="S21" s="1">
        <v>1384.8122502036501</v>
      </c>
      <c r="T21" s="1">
        <v>14936.8</v>
      </c>
      <c r="U21" s="1">
        <v>1188</v>
      </c>
      <c r="V21" s="1">
        <v>1458</v>
      </c>
      <c r="W21" s="1">
        <v>1272.3490980649392</v>
      </c>
      <c r="X21" s="1">
        <v>15819.8</v>
      </c>
    </row>
    <row r="22" spans="1:24" ht="13.5" customHeight="1" x14ac:dyDescent="0.15">
      <c r="A22" s="6"/>
      <c r="B22" s="30"/>
      <c r="C22" s="50">
        <v>41791</v>
      </c>
      <c r="D22" s="28"/>
      <c r="E22" s="1">
        <v>842.4</v>
      </c>
      <c r="F22" s="1">
        <v>1188</v>
      </c>
      <c r="G22" s="1">
        <v>987.08392578247003</v>
      </c>
      <c r="H22" s="1">
        <v>32855.1</v>
      </c>
      <c r="I22" s="1">
        <v>1263.5999999999999</v>
      </c>
      <c r="J22" s="1">
        <v>1512</v>
      </c>
      <c r="K22" s="1">
        <v>1343.1673934850323</v>
      </c>
      <c r="L22" s="1">
        <v>23135.1</v>
      </c>
      <c r="M22" s="1">
        <v>1220.4000000000001</v>
      </c>
      <c r="N22" s="1">
        <v>1512</v>
      </c>
      <c r="O22" s="1">
        <v>1339.7102967337935</v>
      </c>
      <c r="P22" s="1">
        <v>15686.900000000001</v>
      </c>
      <c r="Q22" s="1">
        <v>1242</v>
      </c>
      <c r="R22" s="1">
        <v>1512</v>
      </c>
      <c r="S22" s="1">
        <v>1398.0941009971054</v>
      </c>
      <c r="T22" s="1">
        <v>16663.2</v>
      </c>
      <c r="U22" s="1">
        <v>1166.4000000000001</v>
      </c>
      <c r="V22" s="1">
        <v>1424.52</v>
      </c>
      <c r="W22" s="1">
        <v>1242.0483954900258</v>
      </c>
      <c r="X22" s="1">
        <v>15193</v>
      </c>
    </row>
    <row r="23" spans="1:24" ht="13.5" customHeight="1" x14ac:dyDescent="0.15">
      <c r="A23" s="6"/>
      <c r="B23" s="30"/>
      <c r="C23" s="50">
        <v>41821</v>
      </c>
      <c r="D23" s="28"/>
      <c r="E23" s="1">
        <v>896.4</v>
      </c>
      <c r="F23" s="1">
        <v>1110.5639999999999</v>
      </c>
      <c r="G23" s="1">
        <v>999.18638414529676</v>
      </c>
      <c r="H23" s="1">
        <v>48547</v>
      </c>
      <c r="I23" s="1">
        <v>1242</v>
      </c>
      <c r="J23" s="1">
        <v>1534.68</v>
      </c>
      <c r="K23" s="1">
        <v>1333.6791601615073</v>
      </c>
      <c r="L23" s="1">
        <v>25895.1</v>
      </c>
      <c r="M23" s="1">
        <v>1242</v>
      </c>
      <c r="N23" s="1">
        <v>1566</v>
      </c>
      <c r="O23" s="1">
        <v>1352.6701007165404</v>
      </c>
      <c r="P23" s="1">
        <v>18295.599999999999</v>
      </c>
      <c r="Q23" s="1">
        <v>1296</v>
      </c>
      <c r="R23" s="1">
        <v>1512</v>
      </c>
      <c r="S23" s="1">
        <v>1399.3644491750931</v>
      </c>
      <c r="T23" s="1">
        <v>15662.4</v>
      </c>
      <c r="U23" s="1">
        <v>1188</v>
      </c>
      <c r="V23" s="1">
        <v>1424.52</v>
      </c>
      <c r="W23" s="1">
        <v>1300.1903621495326</v>
      </c>
      <c r="X23" s="1">
        <v>13806.9</v>
      </c>
    </row>
    <row r="24" spans="1:24" ht="13.5" customHeight="1" x14ac:dyDescent="0.15">
      <c r="A24" s="6"/>
      <c r="B24" s="30"/>
      <c r="C24" s="50">
        <v>41852</v>
      </c>
      <c r="D24" s="28"/>
      <c r="E24" s="1">
        <v>918</v>
      </c>
      <c r="F24" s="1">
        <v>1188</v>
      </c>
      <c r="G24" s="1">
        <v>1025.9215251191497</v>
      </c>
      <c r="H24" s="1">
        <v>46944</v>
      </c>
      <c r="I24" s="1">
        <v>1274.4000000000001</v>
      </c>
      <c r="J24" s="1">
        <v>1404</v>
      </c>
      <c r="K24" s="1">
        <v>1340.2124601519149</v>
      </c>
      <c r="L24" s="1">
        <v>17944.900000000001</v>
      </c>
      <c r="M24" s="1">
        <v>1296</v>
      </c>
      <c r="N24" s="1">
        <v>1458</v>
      </c>
      <c r="O24" s="1">
        <v>1366.0303422468228</v>
      </c>
      <c r="P24" s="1">
        <v>11532.7</v>
      </c>
      <c r="Q24" s="1">
        <v>1328.4</v>
      </c>
      <c r="R24" s="1">
        <v>1458</v>
      </c>
      <c r="S24" s="1">
        <v>1391.9648796321342</v>
      </c>
      <c r="T24" s="1">
        <v>10939.099999999999</v>
      </c>
      <c r="U24" s="1">
        <v>1188</v>
      </c>
      <c r="V24" s="1">
        <v>1414.8</v>
      </c>
      <c r="W24" s="1">
        <v>1253.0604680682268</v>
      </c>
      <c r="X24" s="1">
        <v>9712.7999999999993</v>
      </c>
    </row>
    <row r="25" spans="1:24" ht="13.5" customHeight="1" x14ac:dyDescent="0.15">
      <c r="A25" s="6"/>
      <c r="B25" s="29"/>
      <c r="C25" s="54">
        <v>41883</v>
      </c>
      <c r="D25" s="31"/>
      <c r="E25" s="2">
        <v>918</v>
      </c>
      <c r="F25" s="2">
        <v>1188</v>
      </c>
      <c r="G25" s="2">
        <v>1021.1</v>
      </c>
      <c r="H25" s="2">
        <v>44049</v>
      </c>
      <c r="I25" s="2">
        <v>1274.4000000000001</v>
      </c>
      <c r="J25" s="2">
        <v>1512</v>
      </c>
      <c r="K25" s="2">
        <v>1409.2</v>
      </c>
      <c r="L25" s="2">
        <v>24605</v>
      </c>
      <c r="M25" s="2">
        <v>1296</v>
      </c>
      <c r="N25" s="2">
        <v>1512</v>
      </c>
      <c r="O25" s="2">
        <v>1434.7</v>
      </c>
      <c r="P25" s="2">
        <v>30656</v>
      </c>
      <c r="Q25" s="2">
        <v>1296</v>
      </c>
      <c r="R25" s="2">
        <v>1512</v>
      </c>
      <c r="S25" s="2">
        <v>1453.7</v>
      </c>
      <c r="T25" s="2">
        <v>20357</v>
      </c>
      <c r="U25" s="2">
        <v>1188</v>
      </c>
      <c r="V25" s="2">
        <v>1425.6</v>
      </c>
      <c r="W25" s="2">
        <v>1262.8</v>
      </c>
      <c r="X25" s="2">
        <v>18825</v>
      </c>
    </row>
    <row r="26" spans="1:24" ht="13.5" customHeight="1" x14ac:dyDescent="0.15">
      <c r="A26" s="6"/>
      <c r="B26" s="32" t="s">
        <v>79</v>
      </c>
      <c r="C26" s="8"/>
      <c r="D26" s="38"/>
      <c r="E26" s="7"/>
      <c r="F26" s="1"/>
      <c r="G26" s="20"/>
      <c r="H26" s="1"/>
      <c r="I26" s="7"/>
      <c r="J26" s="1"/>
      <c r="K26" s="20"/>
      <c r="L26" s="1"/>
      <c r="M26" s="7"/>
      <c r="N26" s="1"/>
      <c r="O26" s="20"/>
      <c r="P26" s="1"/>
      <c r="Q26" s="7"/>
      <c r="R26" s="1"/>
      <c r="S26" s="20"/>
      <c r="T26" s="1"/>
      <c r="U26" s="7"/>
      <c r="V26" s="1"/>
      <c r="W26" s="20"/>
      <c r="X26" s="1"/>
    </row>
    <row r="27" spans="1:24" ht="13.5" customHeight="1" x14ac:dyDescent="0.15">
      <c r="A27" s="6"/>
      <c r="B27" s="34" t="s">
        <v>479</v>
      </c>
      <c r="C27" s="23"/>
      <c r="D27" s="26"/>
      <c r="E27" s="7">
        <v>918</v>
      </c>
      <c r="F27" s="1">
        <v>1188</v>
      </c>
      <c r="G27" s="20">
        <v>1051.9000000000001</v>
      </c>
      <c r="H27" s="1">
        <v>9091</v>
      </c>
      <c r="I27" s="7">
        <v>1274.4000000000001</v>
      </c>
      <c r="J27" s="1">
        <v>1448.3</v>
      </c>
      <c r="K27" s="20">
        <v>1346.8</v>
      </c>
      <c r="L27" s="1">
        <v>4895</v>
      </c>
      <c r="M27" s="7">
        <v>1296</v>
      </c>
      <c r="N27" s="1">
        <v>1458</v>
      </c>
      <c r="O27" s="20">
        <v>1380.2</v>
      </c>
      <c r="P27" s="1">
        <v>4120</v>
      </c>
      <c r="Q27" s="7">
        <v>1350</v>
      </c>
      <c r="R27" s="1">
        <v>1468.8</v>
      </c>
      <c r="S27" s="20">
        <v>1412.6</v>
      </c>
      <c r="T27" s="1">
        <v>3826</v>
      </c>
      <c r="U27" s="7">
        <v>1188</v>
      </c>
      <c r="V27" s="1">
        <v>1404</v>
      </c>
      <c r="W27" s="20">
        <v>1235.5</v>
      </c>
      <c r="X27" s="1">
        <v>3178</v>
      </c>
    </row>
    <row r="28" spans="1:24" ht="13.5" customHeight="1" x14ac:dyDescent="0.15">
      <c r="A28" s="6"/>
      <c r="B28" s="32" t="s">
        <v>80</v>
      </c>
      <c r="C28" s="8"/>
      <c r="D28" s="38"/>
      <c r="E28" s="7"/>
      <c r="F28" s="1"/>
      <c r="G28" s="20"/>
      <c r="H28" s="1"/>
      <c r="I28" s="7"/>
      <c r="J28" s="1"/>
      <c r="K28" s="20"/>
      <c r="L28" s="1"/>
      <c r="M28" s="7"/>
      <c r="N28" s="1"/>
      <c r="O28" s="20"/>
      <c r="P28" s="1"/>
      <c r="Q28" s="7"/>
      <c r="R28" s="1"/>
      <c r="S28" s="20"/>
      <c r="T28" s="1"/>
      <c r="U28" s="7"/>
      <c r="V28" s="1"/>
      <c r="W28" s="20"/>
      <c r="X28" s="1"/>
    </row>
    <row r="29" spans="1:24" ht="13.5" customHeight="1" x14ac:dyDescent="0.15">
      <c r="A29" s="6"/>
      <c r="B29" s="34" t="s">
        <v>480</v>
      </c>
      <c r="C29" s="23"/>
      <c r="D29" s="26"/>
      <c r="E29" s="7">
        <v>918</v>
      </c>
      <c r="F29" s="7">
        <v>1080</v>
      </c>
      <c r="G29" s="7">
        <v>1030.3</v>
      </c>
      <c r="H29" s="1">
        <v>6952</v>
      </c>
      <c r="I29" s="7">
        <v>1296</v>
      </c>
      <c r="J29" s="7">
        <v>1458</v>
      </c>
      <c r="K29" s="7">
        <v>1411.6</v>
      </c>
      <c r="L29" s="1">
        <v>3311</v>
      </c>
      <c r="M29" s="7">
        <v>1328.4</v>
      </c>
      <c r="N29" s="7">
        <v>1449.4</v>
      </c>
      <c r="O29" s="7">
        <v>1414.8</v>
      </c>
      <c r="P29" s="1">
        <v>2876</v>
      </c>
      <c r="Q29" s="7">
        <v>1296</v>
      </c>
      <c r="R29" s="7">
        <v>1501.2</v>
      </c>
      <c r="S29" s="7">
        <v>1458</v>
      </c>
      <c r="T29" s="1">
        <v>2584</v>
      </c>
      <c r="U29" s="7">
        <v>1188</v>
      </c>
      <c r="V29" s="7">
        <v>1404</v>
      </c>
      <c r="W29" s="7">
        <v>1256</v>
      </c>
      <c r="X29" s="1">
        <v>2461</v>
      </c>
    </row>
    <row r="30" spans="1:24" ht="13.5" customHeight="1" x14ac:dyDescent="0.15">
      <c r="A30" s="6"/>
      <c r="B30" s="32" t="s">
        <v>81</v>
      </c>
      <c r="C30" s="8"/>
      <c r="D30" s="38"/>
      <c r="E30" s="7"/>
      <c r="F30" s="1"/>
      <c r="G30" s="20"/>
      <c r="H30" s="1"/>
      <c r="I30" s="7"/>
      <c r="J30" s="1"/>
      <c r="K30" s="20"/>
      <c r="L30" s="1"/>
      <c r="M30" s="7"/>
      <c r="N30" s="1"/>
      <c r="O30" s="20"/>
      <c r="P30" s="1"/>
      <c r="Q30" s="7"/>
      <c r="R30" s="1"/>
      <c r="S30" s="20"/>
      <c r="T30" s="1"/>
      <c r="U30" s="7"/>
      <c r="V30" s="1"/>
      <c r="W30" s="20"/>
      <c r="X30" s="1"/>
    </row>
    <row r="31" spans="1:24" ht="13.5" customHeight="1" x14ac:dyDescent="0.15">
      <c r="A31" s="6"/>
      <c r="B31" s="34" t="s">
        <v>481</v>
      </c>
      <c r="C31" s="23"/>
      <c r="D31" s="26"/>
      <c r="E31" s="7">
        <v>918</v>
      </c>
      <c r="F31" s="7">
        <v>1080</v>
      </c>
      <c r="G31" s="7">
        <v>1031.4000000000001</v>
      </c>
      <c r="H31" s="1">
        <v>11841</v>
      </c>
      <c r="I31" s="7">
        <v>1350</v>
      </c>
      <c r="J31" s="7">
        <v>1490.4</v>
      </c>
      <c r="K31" s="7">
        <v>1413.7</v>
      </c>
      <c r="L31" s="1">
        <v>5254</v>
      </c>
      <c r="M31" s="7">
        <v>1328.4</v>
      </c>
      <c r="N31" s="7">
        <v>1482.8</v>
      </c>
      <c r="O31" s="7">
        <v>1419.1</v>
      </c>
      <c r="P31" s="1">
        <v>4311</v>
      </c>
      <c r="Q31" s="7">
        <v>1336</v>
      </c>
      <c r="R31" s="7">
        <v>1512</v>
      </c>
      <c r="S31" s="7">
        <v>1451.5</v>
      </c>
      <c r="T31" s="1">
        <v>5456</v>
      </c>
      <c r="U31" s="7">
        <v>1188</v>
      </c>
      <c r="V31" s="7">
        <v>1404</v>
      </c>
      <c r="W31" s="7">
        <v>1258.2</v>
      </c>
      <c r="X31" s="1">
        <v>3517</v>
      </c>
    </row>
    <row r="32" spans="1:24" ht="13.5" customHeight="1" x14ac:dyDescent="0.15">
      <c r="A32" s="6"/>
      <c r="B32" s="32" t="s">
        <v>82</v>
      </c>
      <c r="C32" s="8"/>
      <c r="D32" s="38"/>
      <c r="E32" s="7"/>
      <c r="F32" s="1"/>
      <c r="G32" s="20"/>
      <c r="H32" s="1"/>
      <c r="I32" s="7"/>
      <c r="J32" s="1"/>
      <c r="K32" s="20"/>
      <c r="L32" s="1"/>
      <c r="M32" s="7"/>
      <c r="N32" s="1"/>
      <c r="O32" s="20"/>
      <c r="P32" s="1"/>
      <c r="Q32" s="7"/>
      <c r="R32" s="1"/>
      <c r="S32" s="20"/>
      <c r="T32" s="1"/>
      <c r="U32" s="7"/>
      <c r="V32" s="1"/>
      <c r="W32" s="20"/>
      <c r="X32" s="1"/>
    </row>
    <row r="33" spans="1:24" ht="13.5" customHeight="1" x14ac:dyDescent="0.15">
      <c r="A33" s="6"/>
      <c r="B33" s="34" t="s">
        <v>482</v>
      </c>
      <c r="C33" s="23"/>
      <c r="D33" s="26"/>
      <c r="E33" s="7">
        <v>918</v>
      </c>
      <c r="F33" s="7">
        <v>1134</v>
      </c>
      <c r="G33" s="7">
        <v>1035.7</v>
      </c>
      <c r="H33" s="1">
        <v>7969</v>
      </c>
      <c r="I33" s="7">
        <v>1350</v>
      </c>
      <c r="J33" s="7">
        <v>1512</v>
      </c>
      <c r="K33" s="7">
        <v>1420.2</v>
      </c>
      <c r="L33" s="1">
        <v>6799</v>
      </c>
      <c r="M33" s="7">
        <v>1350</v>
      </c>
      <c r="N33" s="7">
        <v>1501.2</v>
      </c>
      <c r="O33" s="7">
        <v>1447.2</v>
      </c>
      <c r="P33" s="1">
        <v>8914</v>
      </c>
      <c r="Q33" s="7">
        <v>1350</v>
      </c>
      <c r="R33" s="7">
        <v>1512</v>
      </c>
      <c r="S33" s="7">
        <v>1455.8</v>
      </c>
      <c r="T33" s="1">
        <v>5395</v>
      </c>
      <c r="U33" s="7">
        <v>1188</v>
      </c>
      <c r="V33" s="7">
        <v>1404</v>
      </c>
      <c r="W33" s="7">
        <v>1255</v>
      </c>
      <c r="X33" s="1">
        <v>5532</v>
      </c>
    </row>
    <row r="34" spans="1:24" ht="13.5" customHeight="1" x14ac:dyDescent="0.15">
      <c r="A34" s="6"/>
      <c r="B34" s="32" t="s">
        <v>83</v>
      </c>
      <c r="C34" s="8"/>
      <c r="D34" s="38"/>
      <c r="E34" s="7"/>
      <c r="F34" s="1"/>
      <c r="G34" s="20"/>
      <c r="H34" s="1"/>
      <c r="I34" s="7"/>
      <c r="J34" s="1"/>
      <c r="K34" s="20"/>
      <c r="L34" s="1"/>
      <c r="M34" s="7"/>
      <c r="N34" s="1"/>
      <c r="O34" s="20"/>
      <c r="P34" s="1"/>
      <c r="Q34" s="7"/>
      <c r="R34" s="1"/>
      <c r="S34" s="20"/>
      <c r="T34" s="1"/>
      <c r="U34" s="7"/>
      <c r="V34" s="1"/>
      <c r="W34" s="20"/>
      <c r="X34" s="1"/>
    </row>
    <row r="35" spans="1:24" ht="13.5" customHeight="1" x14ac:dyDescent="0.15">
      <c r="A35" s="6"/>
      <c r="B35" s="34" t="s">
        <v>483</v>
      </c>
      <c r="C35" s="23"/>
      <c r="D35" s="26"/>
      <c r="E35" s="7">
        <v>918</v>
      </c>
      <c r="F35" s="1">
        <v>1080</v>
      </c>
      <c r="G35" s="20">
        <v>994.7</v>
      </c>
      <c r="H35" s="1">
        <v>8196</v>
      </c>
      <c r="I35" s="7">
        <v>1350</v>
      </c>
      <c r="J35" s="1">
        <v>1512</v>
      </c>
      <c r="K35" s="20">
        <v>1411.6</v>
      </c>
      <c r="L35" s="1">
        <v>4346</v>
      </c>
      <c r="M35" s="7">
        <v>1328.4</v>
      </c>
      <c r="N35" s="1">
        <v>1512</v>
      </c>
      <c r="O35" s="20">
        <v>1458</v>
      </c>
      <c r="P35" s="1">
        <v>10435</v>
      </c>
      <c r="Q35" s="7">
        <v>1350</v>
      </c>
      <c r="R35" s="1">
        <v>1512</v>
      </c>
      <c r="S35" s="20">
        <v>1463.4</v>
      </c>
      <c r="T35" s="1">
        <v>3096</v>
      </c>
      <c r="U35" s="7">
        <v>1188</v>
      </c>
      <c r="V35" s="1">
        <v>1425.6</v>
      </c>
      <c r="W35" s="20">
        <v>1282</v>
      </c>
      <c r="X35" s="1">
        <v>4137</v>
      </c>
    </row>
    <row r="36" spans="1:24" ht="13.5" customHeight="1" x14ac:dyDescent="0.15">
      <c r="A36" s="6"/>
      <c r="B36" s="32"/>
      <c r="C36" s="8"/>
      <c r="D36" s="38"/>
      <c r="E36" s="7"/>
      <c r="F36" s="1"/>
      <c r="G36" s="20"/>
      <c r="H36" s="1"/>
      <c r="I36" s="7"/>
      <c r="J36" s="1"/>
      <c r="K36" s="20"/>
      <c r="L36" s="1"/>
      <c r="M36" s="7"/>
      <c r="N36" s="1"/>
      <c r="O36" s="20"/>
      <c r="P36" s="1"/>
      <c r="Q36" s="7"/>
      <c r="R36" s="1"/>
      <c r="S36" s="20"/>
      <c r="T36" s="1"/>
      <c r="U36" s="7"/>
      <c r="V36" s="1"/>
      <c r="W36" s="20"/>
      <c r="X36" s="1"/>
    </row>
    <row r="37" spans="1:24" ht="13.5" customHeight="1" x14ac:dyDescent="0.15">
      <c r="A37" s="6"/>
      <c r="B37" s="58"/>
      <c r="C37" s="4"/>
      <c r="D37" s="6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12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2" customHeight="1" x14ac:dyDescent="0.15">
      <c r="A2" s="6"/>
      <c r="B2" s="6"/>
      <c r="C2" s="6"/>
      <c r="D2" s="6"/>
      <c r="E2" s="6"/>
      <c r="F2" s="6"/>
      <c r="G2" s="6"/>
      <c r="H2" s="8"/>
      <c r="I2" s="6"/>
      <c r="J2" s="6"/>
      <c r="K2" s="6"/>
      <c r="L2" s="6"/>
    </row>
    <row r="3" spans="1:12" ht="12" customHeight="1" x14ac:dyDescent="0.15">
      <c r="A3" s="6"/>
      <c r="B3" s="6" t="s">
        <v>89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0" t="s">
        <v>64</v>
      </c>
    </row>
    <row r="5" spans="1:12" ht="5.0999999999999996" customHeight="1" x14ac:dyDescent="0.15">
      <c r="A5" s="6"/>
      <c r="B5" s="4"/>
      <c r="C5" s="4"/>
      <c r="D5" s="4"/>
      <c r="E5" s="4"/>
      <c r="F5" s="4"/>
      <c r="G5" s="4"/>
      <c r="H5" s="4"/>
      <c r="I5" s="6"/>
      <c r="J5" s="6"/>
      <c r="K5" s="6"/>
      <c r="L5" s="6"/>
    </row>
    <row r="6" spans="1:12" ht="13.5" customHeight="1" x14ac:dyDescent="0.15">
      <c r="A6" s="6"/>
      <c r="B6" s="71"/>
      <c r="C6" s="24" t="s">
        <v>121</v>
      </c>
      <c r="D6" s="25"/>
      <c r="E6" s="131" t="s">
        <v>460</v>
      </c>
      <c r="F6" s="101"/>
      <c r="G6" s="101"/>
      <c r="H6" s="132"/>
      <c r="I6" s="45" t="s">
        <v>360</v>
      </c>
      <c r="J6" s="122"/>
      <c r="K6" s="122"/>
      <c r="L6" s="175"/>
    </row>
    <row r="7" spans="1:12" ht="13.5" customHeight="1" x14ac:dyDescent="0.15">
      <c r="A7" s="6"/>
      <c r="B7" s="56" t="s">
        <v>125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</row>
    <row r="8" spans="1:12" ht="13.5" customHeight="1" x14ac:dyDescent="0.15">
      <c r="A8" s="6"/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</row>
    <row r="9" spans="1:12" ht="13.5" customHeight="1" x14ac:dyDescent="0.15">
      <c r="A9" s="6"/>
      <c r="B9" s="59" t="s">
        <v>0</v>
      </c>
      <c r="C9" s="57">
        <v>40179</v>
      </c>
      <c r="D9" s="68" t="s">
        <v>1</v>
      </c>
      <c r="E9" s="84">
        <v>630</v>
      </c>
      <c r="F9" s="5">
        <v>1050</v>
      </c>
      <c r="G9" s="5">
        <v>793</v>
      </c>
      <c r="H9" s="5">
        <v>321168</v>
      </c>
      <c r="I9" s="84">
        <v>1050</v>
      </c>
      <c r="J9" s="5">
        <v>1575</v>
      </c>
      <c r="K9" s="5">
        <v>1295</v>
      </c>
      <c r="L9" s="5">
        <v>2283385</v>
      </c>
    </row>
    <row r="10" spans="1:12" ht="13.5" customHeight="1" x14ac:dyDescent="0.15">
      <c r="A10" s="6"/>
      <c r="B10" s="30"/>
      <c r="C10" s="53">
        <v>40544</v>
      </c>
      <c r="D10" s="28"/>
      <c r="E10" s="3">
        <v>661.5</v>
      </c>
      <c r="F10" s="3">
        <v>1102.5</v>
      </c>
      <c r="G10" s="55">
        <v>853.55168613073022</v>
      </c>
      <c r="H10" s="3">
        <v>287609.19999999995</v>
      </c>
      <c r="I10" s="3">
        <v>970.30499999999995</v>
      </c>
      <c r="J10" s="3">
        <v>1598.1</v>
      </c>
      <c r="K10" s="55">
        <v>1335.6319606981604</v>
      </c>
      <c r="L10" s="3">
        <v>2090545.3999999994</v>
      </c>
    </row>
    <row r="11" spans="1:12" ht="13.5" customHeight="1" x14ac:dyDescent="0.15">
      <c r="A11" s="6"/>
      <c r="B11" s="30"/>
      <c r="C11" s="53">
        <v>40909</v>
      </c>
      <c r="D11" s="28"/>
      <c r="E11" s="3">
        <v>630</v>
      </c>
      <c r="F11" s="3">
        <v>997.5</v>
      </c>
      <c r="G11" s="3">
        <v>746.10590946911384</v>
      </c>
      <c r="H11" s="3">
        <v>226696.00000000003</v>
      </c>
      <c r="I11" s="3">
        <v>952.35</v>
      </c>
      <c r="J11" s="3">
        <v>1690.5</v>
      </c>
      <c r="K11" s="3">
        <v>1246.769939975673</v>
      </c>
      <c r="L11" s="3">
        <v>2390246.9</v>
      </c>
    </row>
    <row r="12" spans="1:12" ht="13.5" customHeight="1" x14ac:dyDescent="0.15">
      <c r="A12" s="6"/>
      <c r="B12" s="29"/>
      <c r="C12" s="52">
        <v>41275</v>
      </c>
      <c r="D12" s="31"/>
      <c r="E12" s="2">
        <v>682.5</v>
      </c>
      <c r="F12" s="2">
        <v>997.5</v>
      </c>
      <c r="G12" s="2">
        <v>851.94073274579944</v>
      </c>
      <c r="H12" s="2">
        <v>214539.1</v>
      </c>
      <c r="I12" s="2">
        <v>1102.5</v>
      </c>
      <c r="J12" s="2">
        <v>1751.4</v>
      </c>
      <c r="K12" s="2">
        <v>1452.7037589428439</v>
      </c>
      <c r="L12" s="2">
        <v>2100915.4000000004</v>
      </c>
    </row>
    <row r="13" spans="1:12" ht="13.5" customHeight="1" x14ac:dyDescent="0.15">
      <c r="A13" s="6"/>
      <c r="B13" s="30" t="s">
        <v>99</v>
      </c>
      <c r="C13" s="50">
        <v>41518</v>
      </c>
      <c r="D13" s="28" t="s">
        <v>52</v>
      </c>
      <c r="E13" s="1">
        <v>787.5</v>
      </c>
      <c r="F13" s="1">
        <v>892.5</v>
      </c>
      <c r="G13" s="1">
        <v>842.49025922180238</v>
      </c>
      <c r="H13" s="1">
        <v>17857.5</v>
      </c>
      <c r="I13" s="1">
        <v>1239</v>
      </c>
      <c r="J13" s="1">
        <v>1580.9849999999999</v>
      </c>
      <c r="K13" s="1">
        <v>1349.4004993213107</v>
      </c>
      <c r="L13" s="1">
        <v>125916.4</v>
      </c>
    </row>
    <row r="14" spans="1:12" ht="13.5" customHeight="1" x14ac:dyDescent="0.15">
      <c r="A14" s="6"/>
      <c r="B14" s="30"/>
      <c r="C14" s="50">
        <v>41548</v>
      </c>
      <c r="D14" s="28"/>
      <c r="E14" s="1">
        <v>787.5</v>
      </c>
      <c r="F14" s="1">
        <v>997.5</v>
      </c>
      <c r="G14" s="1">
        <v>874.60163989792864</v>
      </c>
      <c r="H14" s="1">
        <v>28672.199999999997</v>
      </c>
      <c r="I14" s="1">
        <v>1239</v>
      </c>
      <c r="J14" s="1">
        <v>1581.3</v>
      </c>
      <c r="K14" s="1">
        <v>1360.6305248212102</v>
      </c>
      <c r="L14" s="1">
        <v>175077</v>
      </c>
    </row>
    <row r="15" spans="1:12" ht="13.5" customHeight="1" x14ac:dyDescent="0.15">
      <c r="A15" s="6"/>
      <c r="B15" s="30"/>
      <c r="C15" s="50">
        <v>41579</v>
      </c>
      <c r="D15" s="28"/>
      <c r="E15" s="1">
        <v>840</v>
      </c>
      <c r="F15" s="1">
        <v>997.5</v>
      </c>
      <c r="G15" s="1">
        <v>931.75813682301111</v>
      </c>
      <c r="H15" s="1">
        <v>26594</v>
      </c>
      <c r="I15" s="1">
        <v>1350.3</v>
      </c>
      <c r="J15" s="1">
        <v>1685.25</v>
      </c>
      <c r="K15" s="1">
        <v>1557.0797121668259</v>
      </c>
      <c r="L15" s="1">
        <v>247679.09999999998</v>
      </c>
    </row>
    <row r="16" spans="1:12" ht="13.5" customHeight="1" x14ac:dyDescent="0.15">
      <c r="A16" s="6"/>
      <c r="B16" s="30"/>
      <c r="C16" s="50">
        <v>41609</v>
      </c>
      <c r="D16" s="28"/>
      <c r="E16" s="1">
        <v>840</v>
      </c>
      <c r="F16" s="1">
        <v>997.5</v>
      </c>
      <c r="G16" s="1">
        <v>920.62686343265398</v>
      </c>
      <c r="H16" s="1">
        <v>16987.900000000001</v>
      </c>
      <c r="I16" s="1">
        <v>1501.5</v>
      </c>
      <c r="J16" s="1">
        <v>1751.4</v>
      </c>
      <c r="K16" s="1">
        <v>1631.8867066728344</v>
      </c>
      <c r="L16" s="1">
        <v>215384.8</v>
      </c>
    </row>
    <row r="17" spans="1:12" ht="13.5" customHeight="1" x14ac:dyDescent="0.15">
      <c r="A17" s="6"/>
      <c r="B17" s="30" t="s">
        <v>72</v>
      </c>
      <c r="C17" s="50">
        <v>41640</v>
      </c>
      <c r="D17" s="28" t="s">
        <v>52</v>
      </c>
      <c r="E17" s="1">
        <v>840</v>
      </c>
      <c r="F17" s="1">
        <v>1050</v>
      </c>
      <c r="G17" s="1">
        <v>922.58084998679465</v>
      </c>
      <c r="H17" s="1">
        <v>15485.100000000002</v>
      </c>
      <c r="I17" s="1">
        <v>1450.4700000000003</v>
      </c>
      <c r="J17" s="1">
        <v>1681.0500000000002</v>
      </c>
      <c r="K17" s="1">
        <v>1590.3605894297345</v>
      </c>
      <c r="L17" s="1">
        <v>201918.7</v>
      </c>
    </row>
    <row r="18" spans="1:12" ht="13.5" customHeight="1" x14ac:dyDescent="0.15">
      <c r="A18" s="6"/>
      <c r="B18" s="30"/>
      <c r="C18" s="50">
        <v>41671</v>
      </c>
      <c r="D18" s="28"/>
      <c r="E18" s="1">
        <v>840</v>
      </c>
      <c r="F18" s="1">
        <v>1050</v>
      </c>
      <c r="G18" s="1">
        <v>956.75188916876596</v>
      </c>
      <c r="H18" s="1">
        <v>16806.400000000001</v>
      </c>
      <c r="I18" s="1">
        <v>1428.3150000000001</v>
      </c>
      <c r="J18" s="1">
        <v>1703.625</v>
      </c>
      <c r="K18" s="1">
        <v>1572.1763098281756</v>
      </c>
      <c r="L18" s="1">
        <v>220094.7</v>
      </c>
    </row>
    <row r="19" spans="1:12" ht="13.5" customHeight="1" x14ac:dyDescent="0.15">
      <c r="A19" s="6"/>
      <c r="B19" s="30"/>
      <c r="C19" s="50">
        <v>41699</v>
      </c>
      <c r="D19" s="28"/>
      <c r="E19" s="1">
        <v>840</v>
      </c>
      <c r="F19" s="1">
        <v>997.5</v>
      </c>
      <c r="G19" s="1">
        <v>918.94514861633093</v>
      </c>
      <c r="H19" s="1">
        <v>20138.199999999997</v>
      </c>
      <c r="I19" s="1">
        <v>1456.875</v>
      </c>
      <c r="J19" s="1">
        <v>1650.6</v>
      </c>
      <c r="K19" s="1">
        <v>1582.6667166133395</v>
      </c>
      <c r="L19" s="1">
        <v>237045.90000000002</v>
      </c>
    </row>
    <row r="20" spans="1:12" ht="13.5" customHeight="1" x14ac:dyDescent="0.15">
      <c r="A20" s="6"/>
      <c r="B20" s="30"/>
      <c r="C20" s="50">
        <v>41730</v>
      </c>
      <c r="D20" s="28"/>
      <c r="E20" s="1">
        <v>864</v>
      </c>
      <c r="F20" s="1">
        <v>1047.5999999999999</v>
      </c>
      <c r="G20" s="1">
        <v>953.17694688221707</v>
      </c>
      <c r="H20" s="1">
        <v>24347</v>
      </c>
      <c r="I20" s="1">
        <v>1482.192</v>
      </c>
      <c r="J20" s="1">
        <v>1706.4</v>
      </c>
      <c r="K20" s="1">
        <v>1615.3529409732416</v>
      </c>
      <c r="L20" s="1">
        <v>211399.8</v>
      </c>
    </row>
    <row r="21" spans="1:12" ht="13.5" customHeight="1" x14ac:dyDescent="0.15">
      <c r="A21" s="6"/>
      <c r="B21" s="30"/>
      <c r="C21" s="50">
        <v>41760</v>
      </c>
      <c r="D21" s="28"/>
      <c r="E21" s="1">
        <v>918</v>
      </c>
      <c r="F21" s="1">
        <v>1050.0839999999998</v>
      </c>
      <c r="G21" s="1">
        <v>974.20853824375229</v>
      </c>
      <c r="H21" s="1">
        <v>17463.400000000001</v>
      </c>
      <c r="I21" s="1">
        <v>1557.36</v>
      </c>
      <c r="J21" s="1">
        <v>1748.52</v>
      </c>
      <c r="K21" s="1">
        <v>1655.6791525947847</v>
      </c>
      <c r="L21" s="1">
        <v>210102.59999999998</v>
      </c>
    </row>
    <row r="22" spans="1:12" ht="13.5" customHeight="1" x14ac:dyDescent="0.15">
      <c r="A22" s="6"/>
      <c r="B22" s="30"/>
      <c r="C22" s="50">
        <v>41791</v>
      </c>
      <c r="D22" s="28"/>
      <c r="E22" s="1">
        <v>918</v>
      </c>
      <c r="F22" s="1">
        <v>1047.5999999999999</v>
      </c>
      <c r="G22" s="1">
        <v>964.63485421452538</v>
      </c>
      <c r="H22" s="1">
        <v>15946.6</v>
      </c>
      <c r="I22" s="1">
        <v>1396.44</v>
      </c>
      <c r="J22" s="1">
        <v>1748.52</v>
      </c>
      <c r="K22" s="1">
        <v>1646.684357949682</v>
      </c>
      <c r="L22" s="1">
        <v>167055.6</v>
      </c>
    </row>
    <row r="23" spans="1:12" ht="13.5" customHeight="1" x14ac:dyDescent="0.15">
      <c r="A23" s="6"/>
      <c r="B23" s="30"/>
      <c r="C23" s="50">
        <v>41821</v>
      </c>
      <c r="D23" s="28"/>
      <c r="E23" s="1">
        <v>918</v>
      </c>
      <c r="F23" s="1">
        <v>1080</v>
      </c>
      <c r="G23" s="1">
        <v>979.21734769407385</v>
      </c>
      <c r="H23" s="1">
        <v>19217.2</v>
      </c>
      <c r="I23" s="1">
        <v>1419.12</v>
      </c>
      <c r="J23" s="1">
        <v>1663.2</v>
      </c>
      <c r="K23" s="1">
        <v>1559.0374389466979</v>
      </c>
      <c r="L23" s="1">
        <v>229870.29999999996</v>
      </c>
    </row>
    <row r="24" spans="1:12" ht="13.5" customHeight="1" x14ac:dyDescent="0.15">
      <c r="A24" s="6"/>
      <c r="B24" s="30"/>
      <c r="C24" s="50">
        <v>41852</v>
      </c>
      <c r="D24" s="28"/>
      <c r="E24" s="1">
        <v>918</v>
      </c>
      <c r="F24" s="1">
        <v>1080</v>
      </c>
      <c r="G24" s="1">
        <v>998.42363554614406</v>
      </c>
      <c r="H24" s="1">
        <v>15220.999999999998</v>
      </c>
      <c r="I24" s="1">
        <v>1411.56</v>
      </c>
      <c r="J24" s="1">
        <v>1644.84</v>
      </c>
      <c r="K24" s="1">
        <v>1524.520981586943</v>
      </c>
      <c r="L24" s="1">
        <v>194802.9</v>
      </c>
    </row>
    <row r="25" spans="1:12" ht="13.5" customHeight="1" x14ac:dyDescent="0.15">
      <c r="A25" s="6"/>
      <c r="B25" s="29"/>
      <c r="C25" s="54">
        <v>41883</v>
      </c>
      <c r="D25" s="31"/>
      <c r="E25" s="2">
        <v>918</v>
      </c>
      <c r="F25" s="2">
        <v>1198.8</v>
      </c>
      <c r="G25" s="2">
        <v>1033.8</v>
      </c>
      <c r="H25" s="2">
        <v>25259</v>
      </c>
      <c r="I25" s="2">
        <v>1426.7</v>
      </c>
      <c r="J25" s="2">
        <v>1684.8</v>
      </c>
      <c r="K25" s="2">
        <v>1540.3</v>
      </c>
      <c r="L25" s="2">
        <v>277976</v>
      </c>
    </row>
    <row r="26" spans="1:12" ht="13.5" customHeight="1" x14ac:dyDescent="0.15">
      <c r="A26" s="6"/>
      <c r="B26" s="32" t="s">
        <v>79</v>
      </c>
      <c r="C26" s="8"/>
      <c r="D26" s="38"/>
      <c r="E26" s="7"/>
      <c r="F26" s="1"/>
      <c r="G26" s="20"/>
      <c r="H26" s="1"/>
      <c r="I26" s="7"/>
      <c r="J26" s="1"/>
      <c r="K26" s="20"/>
      <c r="L26" s="1"/>
    </row>
    <row r="27" spans="1:12" ht="13.5" customHeight="1" x14ac:dyDescent="0.15">
      <c r="A27" s="6"/>
      <c r="B27" s="34" t="s">
        <v>479</v>
      </c>
      <c r="C27" s="23"/>
      <c r="D27" s="26"/>
      <c r="E27" s="7">
        <v>918</v>
      </c>
      <c r="F27" s="1">
        <v>1080</v>
      </c>
      <c r="G27" s="20">
        <v>986</v>
      </c>
      <c r="H27" s="1">
        <v>4393</v>
      </c>
      <c r="I27" s="7">
        <v>1445</v>
      </c>
      <c r="J27" s="1">
        <v>1629.7</v>
      </c>
      <c r="K27" s="20">
        <v>1529.3</v>
      </c>
      <c r="L27" s="1">
        <v>57956</v>
      </c>
    </row>
    <row r="28" spans="1:12" ht="13.5" customHeight="1" x14ac:dyDescent="0.15">
      <c r="A28" s="6"/>
      <c r="B28" s="32" t="s">
        <v>80</v>
      </c>
      <c r="C28" s="8"/>
      <c r="D28" s="38"/>
      <c r="E28" s="7"/>
      <c r="F28" s="1"/>
      <c r="G28" s="20"/>
      <c r="H28" s="1"/>
      <c r="I28" s="7"/>
      <c r="J28" s="1"/>
      <c r="K28" s="20"/>
      <c r="L28" s="1"/>
    </row>
    <row r="29" spans="1:12" ht="13.5" customHeight="1" x14ac:dyDescent="0.15">
      <c r="A29" s="6"/>
      <c r="B29" s="34" t="s">
        <v>480</v>
      </c>
      <c r="C29" s="23"/>
      <c r="D29" s="26"/>
      <c r="E29" s="7">
        <v>918</v>
      </c>
      <c r="F29" s="7">
        <v>1026</v>
      </c>
      <c r="G29" s="7">
        <v>976.3</v>
      </c>
      <c r="H29" s="1">
        <v>3469</v>
      </c>
      <c r="I29" s="7">
        <v>1426.7</v>
      </c>
      <c r="J29" s="7">
        <v>1621.1</v>
      </c>
      <c r="K29" s="7">
        <v>1523.9</v>
      </c>
      <c r="L29" s="1">
        <v>57880</v>
      </c>
    </row>
    <row r="30" spans="1:12" ht="13.5" customHeight="1" x14ac:dyDescent="0.15">
      <c r="A30" s="6"/>
      <c r="B30" s="32" t="s">
        <v>81</v>
      </c>
      <c r="C30" s="8"/>
      <c r="D30" s="38"/>
      <c r="E30" s="7"/>
      <c r="F30" s="1"/>
      <c r="G30" s="20"/>
      <c r="H30" s="1"/>
      <c r="I30" s="7"/>
      <c r="J30" s="1"/>
      <c r="K30" s="20"/>
      <c r="L30" s="1"/>
    </row>
    <row r="31" spans="1:12" ht="13.5" customHeight="1" x14ac:dyDescent="0.15">
      <c r="A31" s="6"/>
      <c r="B31" s="34" t="s">
        <v>481</v>
      </c>
      <c r="C31" s="23"/>
      <c r="D31" s="26"/>
      <c r="E31" s="7">
        <v>918</v>
      </c>
      <c r="F31" s="7">
        <v>1080</v>
      </c>
      <c r="G31" s="7">
        <v>1008.7</v>
      </c>
      <c r="H31" s="1">
        <v>7955</v>
      </c>
      <c r="I31" s="7">
        <v>1460.2</v>
      </c>
      <c r="J31" s="7">
        <v>1620</v>
      </c>
      <c r="K31" s="7">
        <v>1541.2</v>
      </c>
      <c r="L31" s="1">
        <v>55988</v>
      </c>
    </row>
    <row r="32" spans="1:12" ht="13.5" customHeight="1" x14ac:dyDescent="0.15">
      <c r="A32" s="6"/>
      <c r="B32" s="32" t="s">
        <v>82</v>
      </c>
      <c r="C32" s="8"/>
      <c r="D32" s="38"/>
      <c r="E32" s="7"/>
      <c r="F32" s="1"/>
      <c r="G32" s="20"/>
      <c r="H32" s="1"/>
      <c r="I32" s="7"/>
      <c r="J32" s="1"/>
      <c r="K32" s="20"/>
      <c r="L32" s="1"/>
    </row>
    <row r="33" spans="1:12" ht="13.5" customHeight="1" x14ac:dyDescent="0.15">
      <c r="A33" s="6"/>
      <c r="B33" s="34" t="s">
        <v>482</v>
      </c>
      <c r="C33" s="23"/>
      <c r="D33" s="26"/>
      <c r="E33" s="7">
        <v>972</v>
      </c>
      <c r="F33" s="7">
        <v>1198.8</v>
      </c>
      <c r="G33" s="7">
        <v>1123.2</v>
      </c>
      <c r="H33" s="1">
        <v>4269</v>
      </c>
      <c r="I33" s="7">
        <v>1477.4</v>
      </c>
      <c r="J33" s="7">
        <v>1635.1</v>
      </c>
      <c r="K33" s="7">
        <v>1545.5</v>
      </c>
      <c r="L33" s="1">
        <v>57748</v>
      </c>
    </row>
    <row r="34" spans="1:12" ht="13.5" customHeight="1" x14ac:dyDescent="0.15">
      <c r="A34" s="6"/>
      <c r="B34" s="32" t="s">
        <v>83</v>
      </c>
      <c r="C34" s="8"/>
      <c r="D34" s="38"/>
      <c r="E34" s="7"/>
      <c r="F34" s="1"/>
      <c r="G34" s="20"/>
      <c r="H34" s="1"/>
      <c r="I34" s="7"/>
      <c r="J34" s="1"/>
      <c r="K34" s="20"/>
      <c r="L34" s="1"/>
    </row>
    <row r="35" spans="1:12" ht="13.5" customHeight="1" x14ac:dyDescent="0.15">
      <c r="A35" s="6"/>
      <c r="B35" s="34" t="s">
        <v>483</v>
      </c>
      <c r="C35" s="23"/>
      <c r="D35" s="26"/>
      <c r="E35" s="7">
        <v>972</v>
      </c>
      <c r="F35" s="1">
        <v>1166.4000000000001</v>
      </c>
      <c r="G35" s="20">
        <v>1097.3</v>
      </c>
      <c r="H35" s="1">
        <v>5173</v>
      </c>
      <c r="I35" s="7">
        <v>1477.4</v>
      </c>
      <c r="J35" s="1">
        <v>1684.8</v>
      </c>
      <c r="K35" s="20">
        <v>1593</v>
      </c>
      <c r="L35" s="1">
        <v>48404</v>
      </c>
    </row>
    <row r="36" spans="1:12" ht="13.5" customHeight="1" x14ac:dyDescent="0.15">
      <c r="A36" s="6"/>
      <c r="B36" s="32"/>
      <c r="C36" s="8"/>
      <c r="D36" s="38"/>
      <c r="E36" s="7"/>
      <c r="F36" s="1"/>
      <c r="G36" s="20"/>
      <c r="H36" s="1"/>
      <c r="I36" s="7"/>
      <c r="J36" s="1"/>
      <c r="K36" s="20"/>
      <c r="L36" s="1"/>
    </row>
    <row r="37" spans="1:12" ht="13.5" customHeight="1" x14ac:dyDescent="0.15">
      <c r="A37" s="6"/>
      <c r="B37" s="58"/>
      <c r="C37" s="4"/>
      <c r="D37" s="65"/>
      <c r="E37" s="2"/>
      <c r="F37" s="2"/>
      <c r="G37" s="2"/>
      <c r="H37" s="2"/>
      <c r="I37" s="2"/>
      <c r="J37" s="2"/>
      <c r="K37" s="2"/>
      <c r="L37" s="2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89</v>
      </c>
    </row>
    <row r="4" spans="1:24" ht="12" customHeight="1" x14ac:dyDescent="0.15">
      <c r="X4" s="60" t="s">
        <v>86</v>
      </c>
    </row>
    <row r="5" spans="1:24" ht="5.0999999999999996" customHeight="1" x14ac:dyDescent="0.15">
      <c r="B5" s="4"/>
      <c r="C5" s="4"/>
      <c r="D5" s="4"/>
      <c r="E5" s="4"/>
      <c r="F5" s="8"/>
      <c r="I5" s="4"/>
      <c r="J5" s="8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71"/>
      <c r="C6" s="24" t="s">
        <v>121</v>
      </c>
      <c r="D6" s="25"/>
      <c r="E6" s="24" t="s">
        <v>340</v>
      </c>
      <c r="F6" s="21"/>
      <c r="G6" s="21"/>
      <c r="H6" s="25"/>
      <c r="I6" s="24" t="s">
        <v>338</v>
      </c>
      <c r="J6" s="21"/>
      <c r="K6" s="21"/>
      <c r="L6" s="25"/>
      <c r="M6" s="24" t="s">
        <v>347</v>
      </c>
      <c r="N6" s="21"/>
      <c r="O6" s="21"/>
      <c r="P6" s="25"/>
      <c r="Q6" s="24" t="s">
        <v>366</v>
      </c>
      <c r="R6" s="21"/>
      <c r="S6" s="21"/>
      <c r="T6" s="25"/>
      <c r="U6" s="24" t="s">
        <v>367</v>
      </c>
      <c r="V6" s="21"/>
      <c r="W6" s="21"/>
      <c r="X6" s="25"/>
    </row>
    <row r="7" spans="1:24" ht="13.5" customHeight="1" x14ac:dyDescent="0.15">
      <c r="B7" s="56" t="s">
        <v>122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s="80" customFormat="1" ht="13.5" customHeight="1" x14ac:dyDescent="0.15">
      <c r="A9" s="6"/>
      <c r="B9" s="59" t="s">
        <v>0</v>
      </c>
      <c r="C9" s="57">
        <v>40179</v>
      </c>
      <c r="D9" s="68" t="s">
        <v>1</v>
      </c>
      <c r="E9" s="84">
        <v>1417.5</v>
      </c>
      <c r="F9" s="5">
        <v>1417.5</v>
      </c>
      <c r="G9" s="5">
        <v>1417.5</v>
      </c>
      <c r="H9" s="5">
        <v>7548</v>
      </c>
      <c r="I9" s="84">
        <v>2415</v>
      </c>
      <c r="J9" s="5">
        <v>3003</v>
      </c>
      <c r="K9" s="5">
        <v>2637</v>
      </c>
      <c r="L9" s="5">
        <v>58198</v>
      </c>
      <c r="M9" s="84">
        <v>924</v>
      </c>
      <c r="N9" s="5">
        <v>1313</v>
      </c>
      <c r="O9" s="5">
        <v>1103</v>
      </c>
      <c r="P9" s="5">
        <v>161857</v>
      </c>
      <c r="Q9" s="84">
        <v>1523</v>
      </c>
      <c r="R9" s="5">
        <v>2205</v>
      </c>
      <c r="S9" s="5">
        <v>1864</v>
      </c>
      <c r="T9" s="5">
        <v>128394</v>
      </c>
      <c r="U9" s="84">
        <v>714</v>
      </c>
      <c r="V9" s="5">
        <v>1260</v>
      </c>
      <c r="W9" s="5">
        <v>1015</v>
      </c>
      <c r="X9" s="5">
        <v>99678</v>
      </c>
    </row>
    <row r="10" spans="1:24" s="80" customFormat="1" ht="13.5" customHeight="1" x14ac:dyDescent="0.15">
      <c r="A10" s="6"/>
      <c r="B10" s="30"/>
      <c r="C10" s="53">
        <v>40544</v>
      </c>
      <c r="D10" s="28"/>
      <c r="E10" s="3">
        <v>1417.5</v>
      </c>
      <c r="F10" s="3">
        <v>1772.4</v>
      </c>
      <c r="G10" s="55">
        <v>1548.9994370637244</v>
      </c>
      <c r="H10" s="3">
        <v>7279.6</v>
      </c>
      <c r="I10" s="3">
        <v>2100</v>
      </c>
      <c r="J10" s="3">
        <v>3307.5</v>
      </c>
      <c r="K10" s="55">
        <v>2612.5615134968066</v>
      </c>
      <c r="L10" s="3">
        <v>35295.699999999997</v>
      </c>
      <c r="M10" s="3">
        <v>924</v>
      </c>
      <c r="N10" s="3">
        <v>1365</v>
      </c>
      <c r="O10" s="55">
        <v>1121.7995329385187</v>
      </c>
      <c r="P10" s="3">
        <v>96730.3</v>
      </c>
      <c r="Q10" s="3">
        <v>945</v>
      </c>
      <c r="R10" s="3">
        <v>2100</v>
      </c>
      <c r="S10" s="55">
        <v>1684.816654278002</v>
      </c>
      <c r="T10" s="3">
        <v>86099.699999999983</v>
      </c>
      <c r="U10" s="3">
        <v>787.5</v>
      </c>
      <c r="V10" s="3">
        <v>1260</v>
      </c>
      <c r="W10" s="55">
        <v>961.20934456639372</v>
      </c>
      <c r="X10" s="3">
        <v>62141.2</v>
      </c>
    </row>
    <row r="11" spans="1:24" s="80" customFormat="1" ht="13.5" customHeight="1" x14ac:dyDescent="0.15">
      <c r="A11" s="6"/>
      <c r="B11" s="30"/>
      <c r="C11" s="53">
        <v>40909</v>
      </c>
      <c r="D11" s="28"/>
      <c r="E11" s="3">
        <v>0</v>
      </c>
      <c r="F11" s="3">
        <v>0</v>
      </c>
      <c r="G11" s="3">
        <v>0</v>
      </c>
      <c r="H11" s="3">
        <v>6667</v>
      </c>
      <c r="I11" s="3">
        <v>1890</v>
      </c>
      <c r="J11" s="3">
        <v>2992.5</v>
      </c>
      <c r="K11" s="3">
        <v>2301.9617389509181</v>
      </c>
      <c r="L11" s="3">
        <v>12819.899999999998</v>
      </c>
      <c r="M11" s="3">
        <v>840</v>
      </c>
      <c r="N11" s="3">
        <v>1365</v>
      </c>
      <c r="O11" s="3">
        <v>1050.7029474292012</v>
      </c>
      <c r="P11" s="3">
        <v>107624.6</v>
      </c>
      <c r="Q11" s="3">
        <v>1050</v>
      </c>
      <c r="R11" s="3">
        <v>2257.5</v>
      </c>
      <c r="S11" s="3">
        <v>1492.0391776919796</v>
      </c>
      <c r="T11" s="3">
        <v>99600.1</v>
      </c>
      <c r="U11" s="3">
        <v>682.5</v>
      </c>
      <c r="V11" s="3">
        <v>1155</v>
      </c>
      <c r="W11" s="3">
        <v>826.40303446645669</v>
      </c>
      <c r="X11" s="3">
        <v>68708.7</v>
      </c>
    </row>
    <row r="12" spans="1:24" s="80" customFormat="1" ht="13.5" customHeight="1" x14ac:dyDescent="0.15">
      <c r="A12" s="6"/>
      <c r="B12" s="29"/>
      <c r="C12" s="52">
        <v>41275</v>
      </c>
      <c r="D12" s="31"/>
      <c r="E12" s="2">
        <v>0</v>
      </c>
      <c r="F12" s="2">
        <v>0</v>
      </c>
      <c r="G12" s="2">
        <v>0</v>
      </c>
      <c r="H12" s="2">
        <v>2835.4</v>
      </c>
      <c r="I12" s="2">
        <v>2100</v>
      </c>
      <c r="J12" s="2">
        <v>3465</v>
      </c>
      <c r="K12" s="2">
        <v>2733.5301953010421</v>
      </c>
      <c r="L12" s="2">
        <v>14262.7</v>
      </c>
      <c r="M12" s="2">
        <v>1029</v>
      </c>
      <c r="N12" s="2">
        <v>1523.55</v>
      </c>
      <c r="O12" s="2">
        <v>1279.2537999235171</v>
      </c>
      <c r="P12" s="2">
        <v>197767.59999999998</v>
      </c>
      <c r="Q12" s="2">
        <v>993.3</v>
      </c>
      <c r="R12" s="2">
        <v>1947.75</v>
      </c>
      <c r="S12" s="2">
        <v>1545.4909218321973</v>
      </c>
      <c r="T12" s="2">
        <v>69545.100000000006</v>
      </c>
      <c r="U12" s="2">
        <v>714</v>
      </c>
      <c r="V12" s="2">
        <v>1417.5</v>
      </c>
      <c r="W12" s="2">
        <v>978.38023979085926</v>
      </c>
      <c r="X12" s="2">
        <v>54141.999999999993</v>
      </c>
    </row>
    <row r="13" spans="1:24" s="80" customFormat="1" ht="13.5" customHeight="1" x14ac:dyDescent="0.15">
      <c r="A13" s="6"/>
      <c r="B13" s="30" t="s">
        <v>99</v>
      </c>
      <c r="C13" s="50">
        <v>41518</v>
      </c>
      <c r="D13" s="28" t="s">
        <v>52</v>
      </c>
      <c r="E13" s="1">
        <v>0</v>
      </c>
      <c r="F13" s="1">
        <v>0</v>
      </c>
      <c r="G13" s="1">
        <v>0</v>
      </c>
      <c r="H13" s="1">
        <v>846.1</v>
      </c>
      <c r="I13" s="1">
        <v>0</v>
      </c>
      <c r="J13" s="1">
        <v>0</v>
      </c>
      <c r="K13" s="1">
        <v>0</v>
      </c>
      <c r="L13" s="1">
        <v>230.7</v>
      </c>
      <c r="M13" s="1">
        <v>1207.5</v>
      </c>
      <c r="N13" s="1">
        <v>1417.5</v>
      </c>
      <c r="O13" s="1">
        <v>1312.4211944009576</v>
      </c>
      <c r="P13" s="1">
        <v>14948.9</v>
      </c>
      <c r="Q13" s="1">
        <v>1260</v>
      </c>
      <c r="R13" s="1">
        <v>1841.7</v>
      </c>
      <c r="S13" s="1">
        <v>1661.9746835443038</v>
      </c>
      <c r="T13" s="1">
        <v>5019.3999999999996</v>
      </c>
      <c r="U13" s="1">
        <v>840</v>
      </c>
      <c r="V13" s="1">
        <v>1260</v>
      </c>
      <c r="W13" s="1">
        <v>1086.4419754227108</v>
      </c>
      <c r="X13" s="1">
        <v>3581.1</v>
      </c>
    </row>
    <row r="14" spans="1:24" s="80" customFormat="1" ht="13.5" customHeight="1" x14ac:dyDescent="0.15">
      <c r="A14" s="6"/>
      <c r="B14" s="30"/>
      <c r="C14" s="50">
        <v>41548</v>
      </c>
      <c r="D14" s="28"/>
      <c r="E14" s="1">
        <v>0</v>
      </c>
      <c r="F14" s="1">
        <v>0</v>
      </c>
      <c r="G14" s="1">
        <v>0</v>
      </c>
      <c r="H14" s="1">
        <v>120.2</v>
      </c>
      <c r="I14" s="1">
        <v>3097.5</v>
      </c>
      <c r="J14" s="1">
        <v>3097.5</v>
      </c>
      <c r="K14" s="1">
        <v>3097.5000000000005</v>
      </c>
      <c r="L14" s="1">
        <v>1367.5</v>
      </c>
      <c r="M14" s="1">
        <v>1155</v>
      </c>
      <c r="N14" s="1">
        <v>1417.5</v>
      </c>
      <c r="O14" s="1">
        <v>1312.4079861973096</v>
      </c>
      <c r="P14" s="1">
        <v>15716.9</v>
      </c>
      <c r="Q14" s="1">
        <v>1260</v>
      </c>
      <c r="R14" s="1">
        <v>1785</v>
      </c>
      <c r="S14" s="1">
        <v>1496.387931034483</v>
      </c>
      <c r="T14" s="1">
        <v>4621.8999999999996</v>
      </c>
      <c r="U14" s="1">
        <v>892.5</v>
      </c>
      <c r="V14" s="1">
        <v>1312.5</v>
      </c>
      <c r="W14" s="1">
        <v>1102.8498704183637</v>
      </c>
      <c r="X14" s="1">
        <v>4424</v>
      </c>
    </row>
    <row r="15" spans="1:24" s="80" customFormat="1" ht="13.5" customHeight="1" x14ac:dyDescent="0.15">
      <c r="A15" s="6"/>
      <c r="B15" s="30"/>
      <c r="C15" s="50">
        <v>41579</v>
      </c>
      <c r="D15" s="28"/>
      <c r="E15" s="1">
        <v>0</v>
      </c>
      <c r="F15" s="1">
        <v>0</v>
      </c>
      <c r="G15" s="1">
        <v>0</v>
      </c>
      <c r="H15" s="1">
        <v>0</v>
      </c>
      <c r="I15" s="1">
        <v>3097.5</v>
      </c>
      <c r="J15" s="1">
        <v>3097.5</v>
      </c>
      <c r="K15" s="1">
        <v>3097.5</v>
      </c>
      <c r="L15" s="1">
        <v>142.1</v>
      </c>
      <c r="M15" s="1">
        <v>1254.75</v>
      </c>
      <c r="N15" s="1">
        <v>1470</v>
      </c>
      <c r="O15" s="1">
        <v>1364.8626662174747</v>
      </c>
      <c r="P15" s="1">
        <v>19578.599999999999</v>
      </c>
      <c r="Q15" s="1">
        <v>1239</v>
      </c>
      <c r="R15" s="1">
        <v>1837.5</v>
      </c>
      <c r="S15" s="1">
        <v>1532.9131386861318</v>
      </c>
      <c r="T15" s="1">
        <v>3697.5</v>
      </c>
      <c r="U15" s="1">
        <v>945</v>
      </c>
      <c r="V15" s="1">
        <v>1417.5</v>
      </c>
      <c r="W15" s="1">
        <v>1207.366314646664</v>
      </c>
      <c r="X15" s="1">
        <v>2249.3000000000002</v>
      </c>
    </row>
    <row r="16" spans="1:24" s="80" customFormat="1" ht="13.5" customHeight="1" x14ac:dyDescent="0.15">
      <c r="A16" s="6"/>
      <c r="B16" s="30"/>
      <c r="C16" s="50">
        <v>41609</v>
      </c>
      <c r="D16" s="28"/>
      <c r="E16" s="1">
        <v>0</v>
      </c>
      <c r="F16" s="1">
        <v>0</v>
      </c>
      <c r="G16" s="1">
        <v>0</v>
      </c>
      <c r="H16" s="1">
        <v>176.1</v>
      </c>
      <c r="I16" s="1">
        <v>3045</v>
      </c>
      <c r="J16" s="1">
        <v>3465</v>
      </c>
      <c r="K16" s="1">
        <v>3297.3134328358205</v>
      </c>
      <c r="L16" s="1">
        <v>159.4</v>
      </c>
      <c r="M16" s="1">
        <v>1338.75</v>
      </c>
      <c r="N16" s="1">
        <v>1523.55</v>
      </c>
      <c r="O16" s="1">
        <v>1443.9198913376713</v>
      </c>
      <c r="P16" s="1">
        <v>14214.9</v>
      </c>
      <c r="Q16" s="1">
        <v>1260</v>
      </c>
      <c r="R16" s="1">
        <v>1947.75</v>
      </c>
      <c r="S16" s="1">
        <v>1680.1280107047282</v>
      </c>
      <c r="T16" s="1">
        <v>3355</v>
      </c>
      <c r="U16" s="1">
        <v>945</v>
      </c>
      <c r="V16" s="1">
        <v>1365</v>
      </c>
      <c r="W16" s="1">
        <v>1228.4418038293586</v>
      </c>
      <c r="X16" s="1">
        <v>2208.1</v>
      </c>
    </row>
    <row r="17" spans="1:24" s="80" customFormat="1" ht="13.5" customHeight="1" x14ac:dyDescent="0.15">
      <c r="A17" s="6"/>
      <c r="B17" s="30" t="s">
        <v>72</v>
      </c>
      <c r="C17" s="50">
        <v>41640</v>
      </c>
      <c r="D17" s="28" t="s">
        <v>52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18.3</v>
      </c>
      <c r="M17" s="1">
        <v>1102.5</v>
      </c>
      <c r="N17" s="1">
        <v>1417.5</v>
      </c>
      <c r="O17" s="1">
        <v>1286.1962073711577</v>
      </c>
      <c r="P17" s="1">
        <v>14234.4</v>
      </c>
      <c r="Q17" s="1">
        <v>1155</v>
      </c>
      <c r="R17" s="1">
        <v>1785</v>
      </c>
      <c r="S17" s="1">
        <v>1486.121834862385</v>
      </c>
      <c r="T17" s="1">
        <v>4288.6000000000004</v>
      </c>
      <c r="U17" s="1">
        <v>892.5</v>
      </c>
      <c r="V17" s="1">
        <v>1417.5</v>
      </c>
      <c r="W17" s="1">
        <v>1123.0070016474463</v>
      </c>
      <c r="X17" s="1">
        <v>2149.6</v>
      </c>
    </row>
    <row r="18" spans="1:24" s="80" customFormat="1" ht="13.5" customHeight="1" x14ac:dyDescent="0.15">
      <c r="A18" s="6"/>
      <c r="B18" s="30"/>
      <c r="C18" s="50">
        <v>41671</v>
      </c>
      <c r="D18" s="28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123.6</v>
      </c>
      <c r="M18" s="1">
        <v>1260</v>
      </c>
      <c r="N18" s="1">
        <v>1498.35</v>
      </c>
      <c r="O18" s="1">
        <v>1417.9664438953164</v>
      </c>
      <c r="P18" s="1">
        <v>9790.6</v>
      </c>
      <c r="Q18" s="1">
        <v>1155</v>
      </c>
      <c r="R18" s="1">
        <v>1863.75</v>
      </c>
      <c r="S18" s="1">
        <v>1470.5833333333337</v>
      </c>
      <c r="T18" s="1">
        <v>3282.8</v>
      </c>
      <c r="U18" s="1">
        <v>892.5</v>
      </c>
      <c r="V18" s="1">
        <v>1260</v>
      </c>
      <c r="W18" s="1">
        <v>1055.2576776835331</v>
      </c>
      <c r="X18" s="1">
        <v>3149.1</v>
      </c>
    </row>
    <row r="19" spans="1:24" s="80" customFormat="1" ht="13.5" customHeight="1" x14ac:dyDescent="0.15">
      <c r="A19" s="6"/>
      <c r="B19" s="30"/>
      <c r="C19" s="50">
        <v>41699</v>
      </c>
      <c r="D19" s="28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112.4</v>
      </c>
      <c r="M19" s="1">
        <v>1350.3</v>
      </c>
      <c r="N19" s="1">
        <v>1350.3</v>
      </c>
      <c r="O19" s="1">
        <v>1349.9849999999999</v>
      </c>
      <c r="P19" s="1">
        <v>14633.5</v>
      </c>
      <c r="Q19" s="1">
        <v>1050</v>
      </c>
      <c r="R19" s="1">
        <v>1785</v>
      </c>
      <c r="S19" s="1">
        <v>1506.3530890052357</v>
      </c>
      <c r="T19" s="1">
        <v>5177.5</v>
      </c>
      <c r="U19" s="1">
        <v>892.5</v>
      </c>
      <c r="V19" s="1">
        <v>1312.5</v>
      </c>
      <c r="W19" s="1">
        <v>1149.4798345926079</v>
      </c>
      <c r="X19" s="1">
        <v>2697.9</v>
      </c>
    </row>
    <row r="20" spans="1:24" s="80" customFormat="1" ht="13.5" customHeight="1" x14ac:dyDescent="0.15">
      <c r="A20" s="6"/>
      <c r="B20" s="30"/>
      <c r="C20" s="50">
        <v>41730</v>
      </c>
      <c r="D20" s="28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229.3</v>
      </c>
      <c r="M20" s="1">
        <v>1242</v>
      </c>
      <c r="N20" s="1">
        <v>1512</v>
      </c>
      <c r="O20" s="1">
        <v>1425.2</v>
      </c>
      <c r="P20" s="1">
        <v>14079.9</v>
      </c>
      <c r="Q20" s="1">
        <v>1404</v>
      </c>
      <c r="R20" s="1">
        <v>1944</v>
      </c>
      <c r="S20" s="1">
        <v>1727.5863029599529</v>
      </c>
      <c r="T20" s="1">
        <v>5897.8</v>
      </c>
      <c r="U20" s="1">
        <v>972</v>
      </c>
      <c r="V20" s="1">
        <v>1350</v>
      </c>
      <c r="W20" s="1">
        <v>1193.7899109792286</v>
      </c>
      <c r="X20" s="1">
        <v>1180.5999999999999</v>
      </c>
    </row>
    <row r="21" spans="1:24" s="80" customFormat="1" ht="13.5" customHeight="1" x14ac:dyDescent="0.15">
      <c r="A21" s="6"/>
      <c r="B21" s="30"/>
      <c r="C21" s="50">
        <v>41760</v>
      </c>
      <c r="D21" s="28"/>
      <c r="E21" s="1">
        <v>0</v>
      </c>
      <c r="F21" s="1">
        <v>0</v>
      </c>
      <c r="G21" s="1">
        <v>0</v>
      </c>
      <c r="H21" s="1">
        <v>0</v>
      </c>
      <c r="I21" s="1">
        <v>2268</v>
      </c>
      <c r="J21" s="1">
        <v>3132</v>
      </c>
      <c r="K21" s="1">
        <v>2786.5360629921265</v>
      </c>
      <c r="L21" s="1">
        <v>563.79999999999995</v>
      </c>
      <c r="M21" s="1">
        <v>1274.4000000000001</v>
      </c>
      <c r="N21" s="1">
        <v>1458</v>
      </c>
      <c r="O21" s="1">
        <v>1338.7676797627873</v>
      </c>
      <c r="P21" s="1">
        <v>13995.7</v>
      </c>
      <c r="Q21" s="1">
        <v>1080</v>
      </c>
      <c r="R21" s="1">
        <v>1879.2</v>
      </c>
      <c r="S21" s="1">
        <v>1542.8962025316455</v>
      </c>
      <c r="T21" s="1">
        <v>6570.7</v>
      </c>
      <c r="U21" s="1">
        <v>972</v>
      </c>
      <c r="V21" s="1">
        <v>1436.4</v>
      </c>
      <c r="W21" s="1">
        <v>1203.8121977625408</v>
      </c>
      <c r="X21" s="1">
        <v>2882.7</v>
      </c>
    </row>
    <row r="22" spans="1:24" s="80" customFormat="1" ht="13.5" customHeight="1" x14ac:dyDescent="0.15">
      <c r="A22" s="6"/>
      <c r="B22" s="30"/>
      <c r="C22" s="50">
        <v>41791</v>
      </c>
      <c r="D22" s="28"/>
      <c r="E22" s="1">
        <v>0</v>
      </c>
      <c r="F22" s="1">
        <v>0</v>
      </c>
      <c r="G22" s="1">
        <v>0</v>
      </c>
      <c r="H22" s="1">
        <v>0</v>
      </c>
      <c r="I22" s="1">
        <v>3186</v>
      </c>
      <c r="J22" s="1">
        <v>3186</v>
      </c>
      <c r="K22" s="1">
        <v>3186</v>
      </c>
      <c r="L22" s="1">
        <v>361.6</v>
      </c>
      <c r="M22" s="1">
        <v>1242</v>
      </c>
      <c r="N22" s="1">
        <v>1512</v>
      </c>
      <c r="O22" s="1">
        <v>1374.9141176470587</v>
      </c>
      <c r="P22" s="1">
        <v>12763.7</v>
      </c>
      <c r="Q22" s="1">
        <v>1080</v>
      </c>
      <c r="R22" s="1">
        <v>1922.4</v>
      </c>
      <c r="S22" s="1">
        <v>1760.9666136724961</v>
      </c>
      <c r="T22" s="1">
        <v>6672.2</v>
      </c>
      <c r="U22" s="1">
        <v>950.4</v>
      </c>
      <c r="V22" s="1">
        <v>1350</v>
      </c>
      <c r="W22" s="1">
        <v>1220.8340725988953</v>
      </c>
      <c r="X22" s="1">
        <v>3211</v>
      </c>
    </row>
    <row r="23" spans="1:24" s="80" customFormat="1" ht="13.5" customHeight="1" x14ac:dyDescent="0.15">
      <c r="A23" s="6"/>
      <c r="B23" s="30"/>
      <c r="C23" s="50">
        <v>41821</v>
      </c>
      <c r="D23" s="28"/>
      <c r="E23" s="1">
        <v>0</v>
      </c>
      <c r="F23" s="1">
        <v>0</v>
      </c>
      <c r="G23" s="1">
        <v>0</v>
      </c>
      <c r="H23" s="1">
        <v>0</v>
      </c>
      <c r="I23" s="1">
        <v>3186</v>
      </c>
      <c r="J23" s="1">
        <v>3186</v>
      </c>
      <c r="K23" s="1">
        <v>3186</v>
      </c>
      <c r="L23" s="1">
        <v>569.70000000000005</v>
      </c>
      <c r="M23" s="1">
        <v>1188</v>
      </c>
      <c r="N23" s="1">
        <v>1458</v>
      </c>
      <c r="O23" s="1">
        <v>1328.9822608695654</v>
      </c>
      <c r="P23" s="1">
        <v>10920.5</v>
      </c>
      <c r="Q23" s="1">
        <v>1350</v>
      </c>
      <c r="R23" s="1">
        <v>1922.4</v>
      </c>
      <c r="S23" s="1">
        <v>1682.5416974169743</v>
      </c>
      <c r="T23" s="1">
        <v>5981.6</v>
      </c>
      <c r="U23" s="1">
        <v>1080</v>
      </c>
      <c r="V23" s="1">
        <v>1328.4</v>
      </c>
      <c r="W23" s="1">
        <v>1191.7381125735089</v>
      </c>
      <c r="X23" s="1">
        <v>2488.6</v>
      </c>
    </row>
    <row r="24" spans="1:24" s="80" customFormat="1" ht="13.5" customHeight="1" x14ac:dyDescent="0.15">
      <c r="A24" s="6"/>
      <c r="B24" s="30"/>
      <c r="C24" s="50">
        <v>41852</v>
      </c>
      <c r="D24" s="28"/>
      <c r="E24" s="1">
        <v>0</v>
      </c>
      <c r="F24" s="1">
        <v>0</v>
      </c>
      <c r="G24" s="1">
        <v>0</v>
      </c>
      <c r="H24" s="1">
        <v>569.6</v>
      </c>
      <c r="I24" s="1">
        <v>2970</v>
      </c>
      <c r="J24" s="1">
        <v>3456</v>
      </c>
      <c r="K24" s="1">
        <v>3196.3231788079465</v>
      </c>
      <c r="L24" s="1">
        <v>435.8</v>
      </c>
      <c r="M24" s="1">
        <v>1188</v>
      </c>
      <c r="N24" s="1">
        <v>1512</v>
      </c>
      <c r="O24" s="1">
        <v>1349.6432008088254</v>
      </c>
      <c r="P24" s="1">
        <v>13568.7</v>
      </c>
      <c r="Q24" s="1">
        <v>1296</v>
      </c>
      <c r="R24" s="1">
        <v>1890</v>
      </c>
      <c r="S24" s="1">
        <v>1706.1600000000003</v>
      </c>
      <c r="T24" s="1">
        <v>9290.7999999999993</v>
      </c>
      <c r="U24" s="1">
        <v>972</v>
      </c>
      <c r="V24" s="1">
        <v>1296</v>
      </c>
      <c r="W24" s="1">
        <v>1193.089250814332</v>
      </c>
      <c r="X24" s="1">
        <v>1608.3</v>
      </c>
    </row>
    <row r="25" spans="1:24" s="80" customFormat="1" ht="13.5" customHeight="1" x14ac:dyDescent="0.15">
      <c r="A25" s="6"/>
      <c r="B25" s="29"/>
      <c r="C25" s="54">
        <v>41883</v>
      </c>
      <c r="D25" s="31"/>
      <c r="E25" s="2">
        <v>0</v>
      </c>
      <c r="F25" s="2">
        <v>0</v>
      </c>
      <c r="G25" s="2">
        <v>0</v>
      </c>
      <c r="H25" s="2">
        <v>1500</v>
      </c>
      <c r="I25" s="2">
        <v>2484</v>
      </c>
      <c r="J25" s="2">
        <v>3186</v>
      </c>
      <c r="K25" s="2">
        <v>2937.7</v>
      </c>
      <c r="L25" s="2">
        <v>1173</v>
      </c>
      <c r="M25" s="2">
        <v>1188</v>
      </c>
      <c r="N25" s="2">
        <v>1512</v>
      </c>
      <c r="O25" s="2">
        <v>1371.9</v>
      </c>
      <c r="P25" s="2">
        <v>14770</v>
      </c>
      <c r="Q25" s="2">
        <v>1080</v>
      </c>
      <c r="R25" s="2">
        <v>1836</v>
      </c>
      <c r="S25" s="2">
        <v>1544.9</v>
      </c>
      <c r="T25" s="2">
        <v>6577</v>
      </c>
      <c r="U25" s="2">
        <v>950.4</v>
      </c>
      <c r="V25" s="2">
        <v>1296</v>
      </c>
      <c r="W25" s="2">
        <v>1112.7</v>
      </c>
      <c r="X25" s="2">
        <v>1950</v>
      </c>
    </row>
    <row r="26" spans="1:24" ht="13.5" customHeight="1" x14ac:dyDescent="0.15">
      <c r="B26" s="71"/>
      <c r="C26" s="24" t="s">
        <v>121</v>
      </c>
      <c r="D26" s="25"/>
      <c r="E26" s="24" t="s">
        <v>348</v>
      </c>
      <c r="F26" s="21"/>
      <c r="G26" s="21"/>
      <c r="H26" s="25"/>
      <c r="I26" s="24" t="s">
        <v>349</v>
      </c>
      <c r="J26" s="21"/>
      <c r="K26" s="21"/>
      <c r="L26" s="25"/>
      <c r="M26" s="24" t="s">
        <v>368</v>
      </c>
      <c r="N26" s="21"/>
      <c r="O26" s="21"/>
      <c r="P26" s="25"/>
      <c r="Q26" s="119"/>
      <c r="R26" s="83"/>
      <c r="S26" s="83"/>
      <c r="T26" s="83"/>
      <c r="U26" s="83"/>
      <c r="V26" s="83"/>
      <c r="W26" s="83"/>
      <c r="X26" s="83"/>
    </row>
    <row r="27" spans="1:24" ht="13.5" customHeight="1" x14ac:dyDescent="0.15">
      <c r="B27" s="56" t="s">
        <v>122</v>
      </c>
      <c r="C27" s="73"/>
      <c r="D27" s="66"/>
      <c r="E27" s="15" t="s">
        <v>67</v>
      </c>
      <c r="F27" s="10" t="s">
        <v>68</v>
      </c>
      <c r="G27" s="17" t="s">
        <v>69</v>
      </c>
      <c r="H27" s="10" t="s">
        <v>70</v>
      </c>
      <c r="I27" s="15" t="s">
        <v>67</v>
      </c>
      <c r="J27" s="10" t="s">
        <v>68</v>
      </c>
      <c r="K27" s="17" t="s">
        <v>69</v>
      </c>
      <c r="L27" s="10" t="s">
        <v>70</v>
      </c>
      <c r="M27" s="15" t="s">
        <v>67</v>
      </c>
      <c r="N27" s="10" t="s">
        <v>68</v>
      </c>
      <c r="O27" s="17" t="s">
        <v>69</v>
      </c>
      <c r="P27" s="10" t="s">
        <v>70</v>
      </c>
      <c r="Q27" s="119"/>
      <c r="R27" s="83"/>
      <c r="S27" s="83"/>
      <c r="T27" s="83"/>
      <c r="U27" s="83"/>
      <c r="V27" s="83"/>
      <c r="W27" s="83"/>
      <c r="X27" s="94"/>
    </row>
    <row r="28" spans="1:24" ht="13.5" customHeight="1" x14ac:dyDescent="0.15">
      <c r="B28" s="58"/>
      <c r="C28" s="4"/>
      <c r="D28" s="65"/>
      <c r="E28" s="14"/>
      <c r="F28" s="9"/>
      <c r="G28" s="16" t="s">
        <v>71</v>
      </c>
      <c r="H28" s="9"/>
      <c r="I28" s="14"/>
      <c r="J28" s="9"/>
      <c r="K28" s="16" t="s">
        <v>71</v>
      </c>
      <c r="L28" s="9"/>
      <c r="M28" s="14"/>
      <c r="N28" s="9"/>
      <c r="O28" s="16" t="s">
        <v>71</v>
      </c>
      <c r="P28" s="9"/>
      <c r="Q28" s="119"/>
      <c r="R28" s="83"/>
      <c r="S28" s="83"/>
      <c r="T28" s="83"/>
      <c r="U28" s="83"/>
      <c r="V28" s="83"/>
      <c r="W28" s="83"/>
      <c r="X28" s="94"/>
    </row>
    <row r="29" spans="1:24" ht="13.5" customHeight="1" x14ac:dyDescent="0.15">
      <c r="B29" s="59" t="s">
        <v>0</v>
      </c>
      <c r="C29" s="57">
        <v>40179</v>
      </c>
      <c r="D29" s="68" t="s">
        <v>1</v>
      </c>
      <c r="E29" s="84">
        <v>2310</v>
      </c>
      <c r="F29" s="5">
        <v>2730</v>
      </c>
      <c r="G29" s="5">
        <v>2468</v>
      </c>
      <c r="H29" s="5">
        <v>129620</v>
      </c>
      <c r="I29" s="84">
        <v>2520</v>
      </c>
      <c r="J29" s="5">
        <v>3012</v>
      </c>
      <c r="K29" s="5">
        <v>2798</v>
      </c>
      <c r="L29" s="5">
        <v>178692</v>
      </c>
      <c r="M29" s="84">
        <v>0</v>
      </c>
      <c r="N29" s="5">
        <v>0</v>
      </c>
      <c r="O29" s="5">
        <v>0</v>
      </c>
      <c r="P29" s="5">
        <v>0</v>
      </c>
      <c r="Q29" s="32"/>
      <c r="R29" s="8"/>
      <c r="S29" s="8"/>
      <c r="T29" s="8"/>
      <c r="U29" s="94"/>
      <c r="V29" s="94"/>
      <c r="W29" s="94"/>
      <c r="X29" s="94"/>
    </row>
    <row r="30" spans="1:24" ht="13.5" customHeight="1" x14ac:dyDescent="0.15">
      <c r="B30" s="30"/>
      <c r="C30" s="53">
        <v>40544</v>
      </c>
      <c r="D30" s="28"/>
      <c r="E30" s="3">
        <v>1890</v>
      </c>
      <c r="F30" s="3">
        <v>3051.3</v>
      </c>
      <c r="G30" s="55">
        <v>2397.0092499466218</v>
      </c>
      <c r="H30" s="3">
        <v>90087.9</v>
      </c>
      <c r="I30" s="3">
        <v>2100</v>
      </c>
      <c r="J30" s="3">
        <v>3608.8500000000004</v>
      </c>
      <c r="K30" s="55">
        <v>2694.4841436665088</v>
      </c>
      <c r="L30" s="3">
        <v>142417.80000000002</v>
      </c>
      <c r="M30" s="3">
        <v>0</v>
      </c>
      <c r="N30" s="3">
        <v>0</v>
      </c>
      <c r="O30" s="55">
        <v>0</v>
      </c>
      <c r="P30" s="3">
        <v>0</v>
      </c>
      <c r="Q30" s="32"/>
      <c r="R30" s="8"/>
      <c r="S30" s="8"/>
      <c r="T30" s="100"/>
      <c r="U30" s="249"/>
      <c r="V30" s="249"/>
      <c r="W30" s="249"/>
      <c r="X30" s="249"/>
    </row>
    <row r="31" spans="1:24" ht="13.5" customHeight="1" x14ac:dyDescent="0.15">
      <c r="B31" s="30"/>
      <c r="C31" s="53">
        <v>40909</v>
      </c>
      <c r="D31" s="28"/>
      <c r="E31" s="3">
        <v>1575</v>
      </c>
      <c r="F31" s="3">
        <v>2940</v>
      </c>
      <c r="G31" s="3">
        <v>2059.8643403404944</v>
      </c>
      <c r="H31" s="3">
        <v>89035.8</v>
      </c>
      <c r="I31" s="3">
        <v>1995</v>
      </c>
      <c r="J31" s="3">
        <v>3465</v>
      </c>
      <c r="K31" s="3">
        <v>2538.0460264517524</v>
      </c>
      <c r="L31" s="3">
        <v>139900.20000000001</v>
      </c>
      <c r="M31" s="3">
        <v>0</v>
      </c>
      <c r="N31" s="3">
        <v>0</v>
      </c>
      <c r="O31" s="3">
        <v>0</v>
      </c>
      <c r="P31" s="3">
        <v>0</v>
      </c>
      <c r="Q31" s="32"/>
      <c r="R31" s="8"/>
      <c r="S31" s="8"/>
      <c r="T31" s="100"/>
      <c r="U31" s="154"/>
      <c r="V31" s="154"/>
      <c r="W31" s="154"/>
      <c r="X31" s="154"/>
    </row>
    <row r="32" spans="1:24" ht="13.5" customHeight="1" x14ac:dyDescent="0.15">
      <c r="B32" s="29"/>
      <c r="C32" s="52">
        <v>41275</v>
      </c>
      <c r="D32" s="31"/>
      <c r="E32" s="2">
        <v>1890</v>
      </c>
      <c r="F32" s="2">
        <v>3150</v>
      </c>
      <c r="G32" s="2">
        <v>2587.3750000000009</v>
      </c>
      <c r="H32" s="2">
        <v>66043.199999999997</v>
      </c>
      <c r="I32" s="2">
        <v>2520</v>
      </c>
      <c r="J32" s="2">
        <v>3853.5</v>
      </c>
      <c r="K32" s="2">
        <v>3232.0808419177442</v>
      </c>
      <c r="L32" s="2">
        <v>121250.49999999999</v>
      </c>
      <c r="M32" s="2">
        <v>0</v>
      </c>
      <c r="N32" s="2">
        <v>0</v>
      </c>
      <c r="O32" s="2">
        <v>0</v>
      </c>
      <c r="P32" s="2">
        <v>0</v>
      </c>
      <c r="Q32" s="8"/>
      <c r="R32" s="8"/>
      <c r="S32" s="8"/>
      <c r="T32" s="100"/>
      <c r="U32" s="154"/>
      <c r="V32" s="154"/>
      <c r="W32" s="154"/>
      <c r="X32" s="154"/>
    </row>
    <row r="33" spans="2:24" ht="13.5" customHeight="1" x14ac:dyDescent="0.15">
      <c r="B33" s="30" t="s">
        <v>99</v>
      </c>
      <c r="C33" s="50">
        <v>41518</v>
      </c>
      <c r="D33" s="28" t="s">
        <v>52</v>
      </c>
      <c r="E33" s="1">
        <v>2310</v>
      </c>
      <c r="F33" s="1">
        <v>2992.5</v>
      </c>
      <c r="G33" s="1">
        <v>2683.1832524271854</v>
      </c>
      <c r="H33" s="1">
        <v>5169</v>
      </c>
      <c r="I33" s="1">
        <v>2940</v>
      </c>
      <c r="J33" s="1">
        <v>3832.5</v>
      </c>
      <c r="K33" s="1">
        <v>3271.1515398735469</v>
      </c>
      <c r="L33" s="1">
        <v>9053.6</v>
      </c>
      <c r="M33" s="1">
        <v>0</v>
      </c>
      <c r="N33" s="1">
        <v>0</v>
      </c>
      <c r="O33" s="1">
        <v>0</v>
      </c>
      <c r="P33" s="1">
        <v>0</v>
      </c>
      <c r="Q33" s="8"/>
      <c r="R33" s="8"/>
      <c r="S33" s="8"/>
      <c r="T33" s="8"/>
      <c r="U33" s="94"/>
      <c r="V33" s="94"/>
      <c r="W33" s="94"/>
      <c r="X33" s="94"/>
    </row>
    <row r="34" spans="2:24" ht="13.5" customHeight="1" x14ac:dyDescent="0.15">
      <c r="B34" s="30"/>
      <c r="C34" s="50">
        <v>41548</v>
      </c>
      <c r="D34" s="28"/>
      <c r="E34" s="1">
        <v>2310</v>
      </c>
      <c r="F34" s="1">
        <v>2730</v>
      </c>
      <c r="G34" s="1">
        <v>2551.50787460627</v>
      </c>
      <c r="H34" s="1">
        <v>4468.8</v>
      </c>
      <c r="I34" s="1">
        <v>3045</v>
      </c>
      <c r="J34" s="1">
        <v>3832.5</v>
      </c>
      <c r="K34" s="1">
        <v>3381.4596972176751</v>
      </c>
      <c r="L34" s="1">
        <v>11691.8</v>
      </c>
      <c r="M34" s="1">
        <v>0</v>
      </c>
      <c r="N34" s="1">
        <v>0</v>
      </c>
      <c r="O34" s="1">
        <v>0</v>
      </c>
      <c r="P34" s="1">
        <v>0</v>
      </c>
      <c r="Q34" s="8"/>
      <c r="R34" s="8"/>
      <c r="S34" s="8"/>
      <c r="T34" s="8"/>
      <c r="U34" s="94"/>
      <c r="V34" s="94"/>
      <c r="W34" s="94"/>
      <c r="X34" s="94"/>
    </row>
    <row r="35" spans="2:24" ht="13.5" customHeight="1" x14ac:dyDescent="0.15">
      <c r="B35" s="30"/>
      <c r="C35" s="50">
        <v>41579</v>
      </c>
      <c r="D35" s="28"/>
      <c r="E35" s="1">
        <v>2310</v>
      </c>
      <c r="F35" s="1">
        <v>2835</v>
      </c>
      <c r="G35" s="1">
        <v>2625.4060864775556</v>
      </c>
      <c r="H35" s="1">
        <v>5097</v>
      </c>
      <c r="I35" s="1">
        <v>3150</v>
      </c>
      <c r="J35" s="1">
        <v>3853.5</v>
      </c>
      <c r="K35" s="1">
        <v>3501.7732077647515</v>
      </c>
      <c r="L35" s="1">
        <v>9911.4</v>
      </c>
      <c r="M35" s="1">
        <v>0</v>
      </c>
      <c r="N35" s="1">
        <v>0</v>
      </c>
      <c r="O35" s="1">
        <v>0</v>
      </c>
      <c r="P35" s="1">
        <v>0</v>
      </c>
      <c r="Q35" s="8"/>
      <c r="R35" s="8"/>
      <c r="S35" s="8"/>
      <c r="T35" s="8"/>
      <c r="U35" s="94"/>
      <c r="V35" s="94"/>
      <c r="W35" s="94"/>
      <c r="X35" s="94"/>
    </row>
    <row r="36" spans="2:24" ht="13.5" customHeight="1" x14ac:dyDescent="0.15">
      <c r="B36" s="30"/>
      <c r="C36" s="50">
        <v>41609</v>
      </c>
      <c r="D36" s="28"/>
      <c r="E36" s="1">
        <v>2310</v>
      </c>
      <c r="F36" s="1">
        <v>2835</v>
      </c>
      <c r="G36" s="1">
        <v>2651.0976501531882</v>
      </c>
      <c r="H36" s="1">
        <v>8567.2000000000007</v>
      </c>
      <c r="I36" s="1">
        <v>3150</v>
      </c>
      <c r="J36" s="1">
        <v>3832.5</v>
      </c>
      <c r="K36" s="1">
        <v>3520.4175305442423</v>
      </c>
      <c r="L36" s="1">
        <v>10384.9</v>
      </c>
      <c r="M36" s="1">
        <v>0</v>
      </c>
      <c r="N36" s="1">
        <v>0</v>
      </c>
      <c r="O36" s="1">
        <v>0</v>
      </c>
      <c r="P36" s="1">
        <v>0</v>
      </c>
      <c r="Q36" s="8"/>
      <c r="R36" s="8"/>
      <c r="S36" s="8"/>
      <c r="T36" s="8"/>
      <c r="U36" s="94"/>
      <c r="V36" s="94"/>
      <c r="W36" s="94"/>
      <c r="X36" s="94"/>
    </row>
    <row r="37" spans="2:24" ht="13.5" customHeight="1" x14ac:dyDescent="0.15">
      <c r="B37" s="30" t="s">
        <v>72</v>
      </c>
      <c r="C37" s="50">
        <v>41640</v>
      </c>
      <c r="D37" s="28" t="s">
        <v>52</v>
      </c>
      <c r="E37" s="1">
        <v>2310</v>
      </c>
      <c r="F37" s="1">
        <v>2625</v>
      </c>
      <c r="G37" s="1">
        <v>2462.3401771336557</v>
      </c>
      <c r="H37" s="1">
        <v>4554.5</v>
      </c>
      <c r="I37" s="1">
        <v>2940</v>
      </c>
      <c r="J37" s="1">
        <v>3675</v>
      </c>
      <c r="K37" s="1">
        <v>3307.2474418604656</v>
      </c>
      <c r="L37" s="1">
        <v>8071</v>
      </c>
      <c r="M37" s="1">
        <v>0</v>
      </c>
      <c r="N37" s="1">
        <v>0</v>
      </c>
      <c r="O37" s="1">
        <v>0</v>
      </c>
      <c r="P37" s="1">
        <v>0</v>
      </c>
      <c r="Q37" s="8"/>
      <c r="R37" s="8"/>
      <c r="S37" s="8"/>
      <c r="T37" s="8"/>
      <c r="U37" s="94"/>
      <c r="V37" s="94"/>
      <c r="W37" s="94"/>
      <c r="X37" s="94"/>
    </row>
    <row r="38" spans="2:24" ht="13.5" customHeight="1" x14ac:dyDescent="0.15">
      <c r="B38" s="30"/>
      <c r="C38" s="50">
        <v>41671</v>
      </c>
      <c r="D38" s="28"/>
      <c r="E38" s="1">
        <v>2310</v>
      </c>
      <c r="F38" s="1">
        <v>2625</v>
      </c>
      <c r="G38" s="1">
        <v>2477.6723107569715</v>
      </c>
      <c r="H38" s="1">
        <v>3880.7</v>
      </c>
      <c r="I38" s="1">
        <v>2940</v>
      </c>
      <c r="J38" s="1">
        <v>3570</v>
      </c>
      <c r="K38" s="1">
        <v>3255.0683297180049</v>
      </c>
      <c r="L38" s="1">
        <v>8930.6</v>
      </c>
      <c r="M38" s="1">
        <v>0</v>
      </c>
      <c r="N38" s="1">
        <v>0</v>
      </c>
      <c r="O38" s="1">
        <v>0</v>
      </c>
      <c r="P38" s="1">
        <v>0</v>
      </c>
      <c r="Q38" s="8"/>
      <c r="R38" s="8"/>
      <c r="S38" s="8"/>
      <c r="T38" s="8"/>
      <c r="U38" s="94"/>
      <c r="V38" s="94"/>
      <c r="W38" s="94"/>
      <c r="X38" s="94"/>
    </row>
    <row r="39" spans="2:24" ht="13.5" customHeight="1" x14ac:dyDescent="0.15">
      <c r="B39" s="30"/>
      <c r="C39" s="50">
        <v>41699</v>
      </c>
      <c r="D39" s="28"/>
      <c r="E39" s="1">
        <v>2310</v>
      </c>
      <c r="F39" s="1">
        <v>2693.25</v>
      </c>
      <c r="G39" s="1">
        <v>2530.3168792255674</v>
      </c>
      <c r="H39" s="1">
        <v>5236</v>
      </c>
      <c r="I39" s="1">
        <v>2940</v>
      </c>
      <c r="J39" s="1">
        <v>3832.5</v>
      </c>
      <c r="K39" s="1">
        <v>3281.3303834808271</v>
      </c>
      <c r="L39" s="1">
        <v>11266.5</v>
      </c>
      <c r="M39" s="1">
        <v>0</v>
      </c>
      <c r="N39" s="1">
        <v>0</v>
      </c>
      <c r="O39" s="1">
        <v>0</v>
      </c>
      <c r="P39" s="1">
        <v>0</v>
      </c>
      <c r="Q39" s="8"/>
      <c r="R39" s="8"/>
      <c r="S39" s="8"/>
      <c r="T39" s="8"/>
      <c r="U39" s="94"/>
      <c r="V39" s="94"/>
      <c r="W39" s="94"/>
      <c r="X39" s="94"/>
    </row>
    <row r="40" spans="2:24" ht="13.5" customHeight="1" x14ac:dyDescent="0.15">
      <c r="B40" s="30"/>
      <c r="C40" s="50">
        <v>41730</v>
      </c>
      <c r="D40" s="28"/>
      <c r="E40" s="1">
        <v>2430</v>
      </c>
      <c r="F40" s="1">
        <v>2754</v>
      </c>
      <c r="G40" s="1">
        <v>2614.0510656620022</v>
      </c>
      <c r="H40" s="1">
        <v>5017.5</v>
      </c>
      <c r="I40" s="1">
        <v>3024</v>
      </c>
      <c r="J40" s="1">
        <v>3888</v>
      </c>
      <c r="K40" s="1">
        <v>3445.1787289915969</v>
      </c>
      <c r="L40" s="1">
        <v>10549.8</v>
      </c>
      <c r="M40" s="1">
        <v>0</v>
      </c>
      <c r="N40" s="1">
        <v>0</v>
      </c>
      <c r="O40" s="1">
        <v>0</v>
      </c>
      <c r="P40" s="1">
        <v>0</v>
      </c>
      <c r="Q40" s="8"/>
      <c r="R40" s="8"/>
      <c r="S40" s="8"/>
      <c r="T40" s="8"/>
      <c r="U40" s="94"/>
      <c r="V40" s="94"/>
      <c r="W40" s="94"/>
      <c r="X40" s="94"/>
    </row>
    <row r="41" spans="2:24" ht="13.5" customHeight="1" x14ac:dyDescent="0.15">
      <c r="B41" s="30"/>
      <c r="C41" s="50">
        <v>41760</v>
      </c>
      <c r="D41" s="28"/>
      <c r="E41" s="1">
        <v>2268</v>
      </c>
      <c r="F41" s="1">
        <v>2646</v>
      </c>
      <c r="G41" s="1">
        <v>2451.7437780269051</v>
      </c>
      <c r="H41" s="1">
        <v>5729.5</v>
      </c>
      <c r="I41" s="1">
        <v>2916</v>
      </c>
      <c r="J41" s="1">
        <v>3672</v>
      </c>
      <c r="K41" s="1">
        <v>3240.2985937051567</v>
      </c>
      <c r="L41" s="1">
        <v>12968.4</v>
      </c>
      <c r="M41" s="1">
        <v>0</v>
      </c>
      <c r="N41" s="1">
        <v>0</v>
      </c>
      <c r="O41" s="1">
        <v>0</v>
      </c>
      <c r="P41" s="1">
        <v>0</v>
      </c>
      <c r="Q41" s="8"/>
      <c r="R41" s="8"/>
      <c r="S41" s="8"/>
      <c r="T41" s="8"/>
      <c r="U41" s="94"/>
      <c r="V41" s="94"/>
      <c r="W41" s="94"/>
      <c r="X41" s="94"/>
    </row>
    <row r="42" spans="2:24" ht="13.5" customHeight="1" x14ac:dyDescent="0.15">
      <c r="B42" s="30"/>
      <c r="C42" s="50">
        <v>41791</v>
      </c>
      <c r="D42" s="28"/>
      <c r="E42" s="1">
        <v>2268</v>
      </c>
      <c r="F42" s="1">
        <v>2808</v>
      </c>
      <c r="G42" s="1">
        <v>2592.2438614132911</v>
      </c>
      <c r="H42" s="1">
        <v>6930.1</v>
      </c>
      <c r="I42" s="1">
        <v>3024</v>
      </c>
      <c r="J42" s="1">
        <v>3942</v>
      </c>
      <c r="K42" s="1">
        <v>3455.9878408806599</v>
      </c>
      <c r="L42" s="1">
        <v>17333.599999999999</v>
      </c>
      <c r="M42" s="1">
        <v>0</v>
      </c>
      <c r="N42" s="1">
        <v>0</v>
      </c>
      <c r="O42" s="1">
        <v>0</v>
      </c>
      <c r="P42" s="1">
        <v>0</v>
      </c>
      <c r="Q42" s="8"/>
      <c r="R42" s="8"/>
      <c r="S42" s="8"/>
      <c r="T42" s="8"/>
      <c r="U42" s="94"/>
      <c r="V42" s="94"/>
      <c r="W42" s="94"/>
      <c r="X42" s="94"/>
    </row>
    <row r="43" spans="2:24" ht="13.5" customHeight="1" x14ac:dyDescent="0.15">
      <c r="B43" s="30"/>
      <c r="C43" s="50">
        <v>41821</v>
      </c>
      <c r="D43" s="28"/>
      <c r="E43" s="1">
        <v>2322</v>
      </c>
      <c r="F43" s="1">
        <v>2700</v>
      </c>
      <c r="G43" s="1">
        <v>2569.9927943024718</v>
      </c>
      <c r="H43" s="1">
        <v>5025.8</v>
      </c>
      <c r="I43" s="1">
        <v>3024</v>
      </c>
      <c r="J43" s="1">
        <v>3942</v>
      </c>
      <c r="K43" s="1">
        <v>3256.1540147921169</v>
      </c>
      <c r="L43" s="1">
        <v>14475.2</v>
      </c>
      <c r="M43" s="1">
        <v>0</v>
      </c>
      <c r="N43" s="1">
        <v>0</v>
      </c>
      <c r="O43" s="1">
        <v>0</v>
      </c>
      <c r="P43" s="1">
        <v>0</v>
      </c>
      <c r="Q43" s="8"/>
      <c r="R43" s="8"/>
      <c r="S43" s="8"/>
      <c r="T43" s="8"/>
      <c r="U43" s="94"/>
      <c r="V43" s="94"/>
      <c r="W43" s="94"/>
      <c r="X43" s="94"/>
    </row>
    <row r="44" spans="2:24" ht="13.5" customHeight="1" x14ac:dyDescent="0.15">
      <c r="B44" s="30"/>
      <c r="C44" s="50">
        <v>41852</v>
      </c>
      <c r="D44" s="28"/>
      <c r="E44" s="1">
        <v>2268</v>
      </c>
      <c r="F44" s="1">
        <v>2700</v>
      </c>
      <c r="G44" s="1">
        <v>2484.3909114927346</v>
      </c>
      <c r="H44" s="1">
        <v>8598.4</v>
      </c>
      <c r="I44" s="1">
        <v>3024</v>
      </c>
      <c r="J44" s="1">
        <v>3942</v>
      </c>
      <c r="K44" s="1">
        <v>3433.9633635511104</v>
      </c>
      <c r="L44" s="1">
        <v>10855.7</v>
      </c>
      <c r="M44" s="1">
        <v>0</v>
      </c>
      <c r="N44" s="1">
        <v>0</v>
      </c>
      <c r="O44" s="1">
        <v>0</v>
      </c>
      <c r="P44" s="1">
        <v>0</v>
      </c>
      <c r="Q44" s="8"/>
      <c r="R44" s="8"/>
      <c r="S44" s="8"/>
      <c r="T44" s="8"/>
      <c r="U44" s="94"/>
      <c r="V44" s="94"/>
      <c r="W44" s="94"/>
      <c r="X44" s="94"/>
    </row>
    <row r="45" spans="2:24" ht="13.5" customHeight="1" x14ac:dyDescent="0.15">
      <c r="B45" s="29"/>
      <c r="C45" s="54">
        <v>41883</v>
      </c>
      <c r="D45" s="31"/>
      <c r="E45" s="2">
        <v>2268</v>
      </c>
      <c r="F45" s="2">
        <v>2656.8</v>
      </c>
      <c r="G45" s="2">
        <v>2559.5</v>
      </c>
      <c r="H45" s="2">
        <v>10988</v>
      </c>
      <c r="I45" s="2">
        <v>2916</v>
      </c>
      <c r="J45" s="2">
        <v>3672</v>
      </c>
      <c r="K45" s="2">
        <v>3245.3</v>
      </c>
      <c r="L45" s="2">
        <v>13687</v>
      </c>
      <c r="M45" s="2">
        <v>0</v>
      </c>
      <c r="N45" s="2">
        <v>0</v>
      </c>
      <c r="O45" s="2">
        <v>0</v>
      </c>
      <c r="P45" s="2">
        <v>39149</v>
      </c>
      <c r="Q45" s="8"/>
      <c r="R45" s="8"/>
      <c r="S45" s="8"/>
      <c r="T45" s="8"/>
      <c r="U45" s="94"/>
      <c r="V45" s="94"/>
      <c r="W45" s="94"/>
      <c r="X45" s="94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97" customWidth="1"/>
    <col min="9" max="9" width="17.5" style="297" customWidth="1"/>
    <col min="10" max="10" width="7.5" style="297" customWidth="1"/>
    <col min="11" max="16384" width="7.5" style="297"/>
  </cols>
  <sheetData>
    <row r="1" spans="1:12" x14ac:dyDescent="0.15">
      <c r="A1" s="120"/>
      <c r="B1" s="120"/>
      <c r="C1" s="120"/>
      <c r="D1" s="271"/>
      <c r="E1" s="120"/>
      <c r="F1" s="120"/>
      <c r="G1" s="120"/>
      <c r="H1" s="120"/>
      <c r="I1" s="120"/>
      <c r="J1" s="120"/>
      <c r="K1" s="120"/>
      <c r="L1" s="120"/>
    </row>
    <row r="2" spans="1:12" x14ac:dyDescent="0.15">
      <c r="A2" s="120"/>
      <c r="B2" s="271"/>
      <c r="C2" s="271"/>
      <c r="D2" s="271"/>
      <c r="E2" s="120"/>
      <c r="F2" s="120"/>
      <c r="G2" s="120"/>
      <c r="H2" s="120"/>
      <c r="I2" s="120"/>
      <c r="J2" s="120"/>
      <c r="K2" s="120"/>
      <c r="L2" s="120"/>
    </row>
    <row r="3" spans="1:12" x14ac:dyDescent="0.1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x14ac:dyDescent="0.1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2" x14ac:dyDescent="0.1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2" x14ac:dyDescent="0.1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2" x14ac:dyDescent="0.15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</row>
    <row r="8" spans="1:12" x14ac:dyDescent="0.15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</row>
    <row r="9" spans="1:12" x14ac:dyDescent="0.15">
      <c r="A9" s="12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</row>
    <row r="10" spans="1:12" ht="42" x14ac:dyDescent="0.15">
      <c r="A10" s="120"/>
      <c r="B10" s="120"/>
      <c r="C10" s="120"/>
      <c r="D10" s="120"/>
      <c r="E10" s="120"/>
      <c r="F10" s="120"/>
      <c r="G10" s="292"/>
      <c r="H10" s="292"/>
      <c r="I10" s="372" t="s">
        <v>2</v>
      </c>
      <c r="J10" s="120"/>
      <c r="K10" s="120"/>
      <c r="L10" s="120"/>
    </row>
    <row r="11" spans="1:12" ht="30" customHeight="1" x14ac:dyDescent="0.15">
      <c r="A11" s="120"/>
      <c r="B11" s="120"/>
      <c r="C11" s="120"/>
      <c r="D11" s="120"/>
      <c r="E11" s="120"/>
      <c r="F11" s="120"/>
      <c r="G11" s="315"/>
      <c r="H11" s="315"/>
      <c r="I11" s="120"/>
      <c r="J11" s="120"/>
      <c r="K11" s="120"/>
      <c r="L11" s="120"/>
    </row>
    <row r="12" spans="1:12" ht="42" x14ac:dyDescent="0.15">
      <c r="A12" s="120"/>
      <c r="B12" s="120"/>
      <c r="C12" s="120"/>
      <c r="D12" s="120"/>
      <c r="E12" s="120"/>
      <c r="F12" s="120"/>
      <c r="G12" s="287"/>
      <c r="H12" s="287"/>
      <c r="I12" s="337" t="s">
        <v>186</v>
      </c>
      <c r="J12" s="120"/>
      <c r="K12" s="120"/>
      <c r="L12" s="120"/>
    </row>
    <row r="13" spans="1:12" ht="42" x14ac:dyDescent="0.15">
      <c r="A13" s="120"/>
      <c r="B13" s="120"/>
      <c r="C13" s="120"/>
      <c r="D13" s="120"/>
      <c r="E13" s="120"/>
      <c r="F13" s="120"/>
      <c r="G13" s="287"/>
      <c r="H13" s="287"/>
      <c r="I13" s="120"/>
      <c r="J13" s="120"/>
      <c r="K13" s="120"/>
      <c r="L13" s="120"/>
    </row>
    <row r="14" spans="1:12" ht="18" customHeight="1" x14ac:dyDescent="0.15">
      <c r="A14" s="120"/>
      <c r="B14" s="120"/>
      <c r="C14" s="120"/>
      <c r="D14" s="120"/>
      <c r="E14" s="120"/>
      <c r="F14" s="120"/>
      <c r="G14" s="287"/>
      <c r="H14" s="287"/>
      <c r="I14" s="120"/>
      <c r="J14" s="120"/>
      <c r="K14" s="120"/>
      <c r="L14" s="120"/>
    </row>
    <row r="15" spans="1:12" ht="18" customHeight="1" x14ac:dyDescent="0.15">
      <c r="A15" s="120"/>
      <c r="B15" s="120"/>
      <c r="C15" s="120"/>
      <c r="D15" s="120"/>
      <c r="E15" s="120"/>
      <c r="F15" s="120"/>
      <c r="G15" s="287"/>
      <c r="H15" s="287"/>
      <c r="I15" s="120"/>
      <c r="J15" s="120"/>
      <c r="K15" s="120"/>
      <c r="L15" s="120"/>
    </row>
    <row r="16" spans="1:12" ht="17.25" x14ac:dyDescent="0.15">
      <c r="A16" s="120"/>
      <c r="B16" s="120"/>
      <c r="C16" s="120"/>
      <c r="D16" s="120"/>
      <c r="E16" s="120"/>
      <c r="F16" s="120"/>
      <c r="G16" s="120"/>
      <c r="H16" s="269"/>
      <c r="I16" s="304" t="s">
        <v>475</v>
      </c>
      <c r="J16" s="120"/>
      <c r="K16" s="120"/>
      <c r="L16" s="120"/>
    </row>
    <row r="17" spans="1:12" ht="17.25" x14ac:dyDescent="0.15">
      <c r="A17" s="120"/>
      <c r="B17" s="120"/>
      <c r="C17" s="120"/>
      <c r="D17" s="120"/>
      <c r="E17" s="120"/>
      <c r="F17" s="120"/>
      <c r="G17" s="120"/>
      <c r="H17" s="120"/>
      <c r="I17" s="269"/>
      <c r="J17" s="120"/>
      <c r="K17" s="120"/>
      <c r="L17" s="120"/>
    </row>
    <row r="18" spans="1:12" ht="17.25" x14ac:dyDescent="0.15">
      <c r="A18" s="120"/>
      <c r="B18" s="120"/>
      <c r="C18" s="120"/>
      <c r="D18" s="120"/>
      <c r="E18" s="120"/>
      <c r="F18" s="120"/>
      <c r="G18" s="120"/>
      <c r="H18" s="269"/>
      <c r="I18" s="304">
        <v>9.2013999999999996</v>
      </c>
      <c r="J18" s="357"/>
      <c r="K18" s="120"/>
      <c r="L18" s="120"/>
    </row>
    <row r="19" spans="1:12" x14ac:dyDescent="0.15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</row>
    <row r="20" spans="1:12" ht="18" customHeight="1" x14ac:dyDescent="0.15">
      <c r="A20" s="120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</row>
    <row r="21" spans="1:12" ht="18" customHeight="1" x14ac:dyDescent="0.15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</row>
    <row r="22" spans="1:12" ht="21" x14ac:dyDescent="0.15">
      <c r="A22" s="120"/>
      <c r="B22" s="120"/>
      <c r="C22" s="120"/>
      <c r="D22" s="120"/>
      <c r="E22" s="120"/>
      <c r="F22" s="120"/>
      <c r="G22" s="120"/>
      <c r="H22" s="120"/>
      <c r="I22" s="346" t="s">
        <v>467</v>
      </c>
      <c r="J22" s="120"/>
      <c r="K22" s="120"/>
      <c r="L22" s="120"/>
    </row>
    <row r="23" spans="1:12" x14ac:dyDescent="0.15">
      <c r="A23" s="120"/>
      <c r="B23" s="120"/>
      <c r="C23" s="120"/>
      <c r="D23" s="120"/>
      <c r="E23" s="120"/>
      <c r="F23" s="120"/>
      <c r="G23" s="120"/>
      <c r="H23" s="120"/>
      <c r="I23" s="301"/>
      <c r="J23" s="120"/>
      <c r="K23" s="120"/>
      <c r="L23" s="120"/>
    </row>
    <row r="24" spans="1:12" ht="29.25" customHeight="1" x14ac:dyDescent="0.15">
      <c r="A24" s="120"/>
      <c r="B24" s="120"/>
      <c r="C24" s="120"/>
      <c r="D24" s="120"/>
      <c r="E24" s="120"/>
      <c r="F24" s="120"/>
      <c r="G24" s="120"/>
      <c r="H24" s="120"/>
      <c r="I24" s="319" t="s">
        <v>3</v>
      </c>
      <c r="J24" s="120"/>
      <c r="K24" s="120"/>
      <c r="L24" s="120"/>
    </row>
    <row r="25" spans="1:12" x14ac:dyDescent="0.15">
      <c r="A25" s="120"/>
      <c r="B25" s="120"/>
      <c r="C25" s="120"/>
      <c r="D25" s="120"/>
      <c r="E25" s="120"/>
      <c r="F25" s="120"/>
      <c r="G25" s="120"/>
      <c r="H25" s="120"/>
      <c r="I25" s="301"/>
      <c r="J25" s="120"/>
      <c r="K25" s="120"/>
      <c r="L25" s="120"/>
    </row>
    <row r="26" spans="1:12" ht="21" customHeight="1" x14ac:dyDescent="0.15">
      <c r="A26" s="120"/>
      <c r="B26" s="120"/>
      <c r="C26" s="120"/>
      <c r="D26" s="120"/>
      <c r="E26" s="120"/>
      <c r="F26" s="120"/>
      <c r="G26" s="320"/>
      <c r="H26" s="120"/>
      <c r="I26" s="367" t="s">
        <v>4</v>
      </c>
      <c r="J26" s="120"/>
      <c r="K26" s="120"/>
      <c r="L26" s="120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90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142" t="s">
        <v>64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71"/>
      <c r="C6" s="24" t="s">
        <v>121</v>
      </c>
      <c r="D6" s="25"/>
      <c r="E6" s="45" t="s">
        <v>350</v>
      </c>
      <c r="F6" s="122"/>
      <c r="G6" s="122"/>
      <c r="H6" s="175"/>
      <c r="I6" s="45" t="s">
        <v>456</v>
      </c>
      <c r="J6" s="122"/>
      <c r="K6" s="122"/>
      <c r="L6" s="175"/>
      <c r="M6" s="45" t="s">
        <v>351</v>
      </c>
      <c r="N6" s="122"/>
      <c r="O6" s="122"/>
      <c r="P6" s="175"/>
      <c r="Q6" s="45" t="s">
        <v>458</v>
      </c>
      <c r="R6" s="122"/>
      <c r="S6" s="122"/>
      <c r="T6" s="175"/>
      <c r="U6" s="197" t="s">
        <v>352</v>
      </c>
      <c r="V6" s="95"/>
      <c r="W6" s="95"/>
      <c r="X6" s="68"/>
    </row>
    <row r="7" spans="1:24" ht="13.5" customHeight="1" x14ac:dyDescent="0.15">
      <c r="A7" s="6"/>
      <c r="B7" s="56" t="s">
        <v>125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59" t="s">
        <v>0</v>
      </c>
      <c r="C9" s="57">
        <v>40179</v>
      </c>
      <c r="D9" s="68" t="s">
        <v>1</v>
      </c>
      <c r="E9" s="84">
        <v>1680</v>
      </c>
      <c r="F9" s="5">
        <v>3465</v>
      </c>
      <c r="G9" s="5">
        <v>2212</v>
      </c>
      <c r="H9" s="5">
        <v>880717</v>
      </c>
      <c r="I9" s="84">
        <v>1155</v>
      </c>
      <c r="J9" s="5">
        <v>2153</v>
      </c>
      <c r="K9" s="5">
        <v>1685</v>
      </c>
      <c r="L9" s="5">
        <v>921387</v>
      </c>
      <c r="M9" s="84">
        <v>1050</v>
      </c>
      <c r="N9" s="5">
        <v>1985</v>
      </c>
      <c r="O9" s="5">
        <v>1467</v>
      </c>
      <c r="P9" s="5">
        <v>263404</v>
      </c>
      <c r="Q9" s="84">
        <v>3675</v>
      </c>
      <c r="R9" s="5">
        <v>5408</v>
      </c>
      <c r="S9" s="5">
        <v>4522</v>
      </c>
      <c r="T9" s="5">
        <v>146300</v>
      </c>
      <c r="U9" s="84">
        <v>2940</v>
      </c>
      <c r="V9" s="5">
        <v>5115</v>
      </c>
      <c r="W9" s="5">
        <v>3709</v>
      </c>
      <c r="X9" s="5">
        <v>376476</v>
      </c>
    </row>
    <row r="10" spans="1:24" ht="13.5" customHeight="1" x14ac:dyDescent="0.15">
      <c r="A10" s="6"/>
      <c r="B10" s="30"/>
      <c r="C10" s="53">
        <v>40544</v>
      </c>
      <c r="D10" s="28"/>
      <c r="E10" s="3">
        <v>1680</v>
      </c>
      <c r="F10" s="3">
        <v>3486</v>
      </c>
      <c r="G10" s="55">
        <v>2371.0546522069894</v>
      </c>
      <c r="H10" s="3">
        <v>497601.6999999999</v>
      </c>
      <c r="I10" s="3">
        <v>1365</v>
      </c>
      <c r="J10" s="3">
        <v>2205</v>
      </c>
      <c r="K10" s="55">
        <v>1785.4673109623191</v>
      </c>
      <c r="L10" s="3">
        <v>598208.79999999981</v>
      </c>
      <c r="M10" s="3">
        <v>1050</v>
      </c>
      <c r="N10" s="3">
        <v>1837.5</v>
      </c>
      <c r="O10" s="55">
        <v>1506.8147476125516</v>
      </c>
      <c r="P10" s="3">
        <v>121740.8</v>
      </c>
      <c r="Q10" s="3">
        <v>3990</v>
      </c>
      <c r="R10" s="3">
        <v>5565</v>
      </c>
      <c r="S10" s="55">
        <v>4695.0070345368704</v>
      </c>
      <c r="T10" s="3">
        <v>87444.800000000017</v>
      </c>
      <c r="U10" s="3">
        <v>3150</v>
      </c>
      <c r="V10" s="3">
        <v>4725</v>
      </c>
      <c r="W10" s="55">
        <v>3862.9979139957491</v>
      </c>
      <c r="X10" s="3">
        <v>210688.6</v>
      </c>
    </row>
    <row r="11" spans="1:24" ht="13.5" customHeight="1" x14ac:dyDescent="0.15">
      <c r="A11" s="6"/>
      <c r="B11" s="30"/>
      <c r="C11" s="53">
        <v>40909</v>
      </c>
      <c r="D11" s="28"/>
      <c r="E11" s="3">
        <v>1680</v>
      </c>
      <c r="F11" s="3">
        <v>2940</v>
      </c>
      <c r="G11" s="3">
        <v>2095.2966754835493</v>
      </c>
      <c r="H11" s="3">
        <v>563336.80000000005</v>
      </c>
      <c r="I11" s="3">
        <v>1365</v>
      </c>
      <c r="J11" s="3">
        <v>1995</v>
      </c>
      <c r="K11" s="3">
        <v>1524.5274212153199</v>
      </c>
      <c r="L11" s="3">
        <v>629710.9</v>
      </c>
      <c r="M11" s="3">
        <v>1155</v>
      </c>
      <c r="N11" s="3">
        <v>1617</v>
      </c>
      <c r="O11" s="3">
        <v>1315.4176535741667</v>
      </c>
      <c r="P11" s="3">
        <v>112720.00000000001</v>
      </c>
      <c r="Q11" s="3">
        <v>4410</v>
      </c>
      <c r="R11" s="3">
        <v>5628</v>
      </c>
      <c r="S11" s="3">
        <v>4600.2224723615045</v>
      </c>
      <c r="T11" s="3">
        <v>121816.00000000001</v>
      </c>
      <c r="U11" s="3">
        <v>3360</v>
      </c>
      <c r="V11" s="3">
        <v>4801.6500000000005</v>
      </c>
      <c r="W11" s="3">
        <v>3776.8865953968698</v>
      </c>
      <c r="X11" s="3">
        <v>230648.09999999998</v>
      </c>
    </row>
    <row r="12" spans="1:24" ht="13.5" customHeight="1" x14ac:dyDescent="0.15">
      <c r="A12" s="6"/>
      <c r="B12" s="29"/>
      <c r="C12" s="52">
        <v>41275</v>
      </c>
      <c r="D12" s="31"/>
      <c r="E12" s="2">
        <v>1890</v>
      </c>
      <c r="F12" s="2">
        <v>2940</v>
      </c>
      <c r="G12" s="2">
        <v>2302.7797314601185</v>
      </c>
      <c r="H12" s="2">
        <v>653061.50000000012</v>
      </c>
      <c r="I12" s="2">
        <v>1470</v>
      </c>
      <c r="J12" s="2">
        <v>2205</v>
      </c>
      <c r="K12" s="2">
        <v>1736.9878158212593</v>
      </c>
      <c r="L12" s="2">
        <v>673132.29999999981</v>
      </c>
      <c r="M12" s="2">
        <v>1136.625</v>
      </c>
      <c r="N12" s="2">
        <v>1680</v>
      </c>
      <c r="O12" s="2">
        <v>1394.2548563989803</v>
      </c>
      <c r="P12" s="2">
        <v>131069.10000000002</v>
      </c>
      <c r="Q12" s="2">
        <v>4410</v>
      </c>
      <c r="R12" s="2">
        <v>5775</v>
      </c>
      <c r="S12" s="2">
        <v>5221.2435797299959</v>
      </c>
      <c r="T12" s="2">
        <v>139732.4</v>
      </c>
      <c r="U12" s="2">
        <v>3780</v>
      </c>
      <c r="V12" s="2">
        <v>5016.9000000000005</v>
      </c>
      <c r="W12" s="2">
        <v>4224.4990951539303</v>
      </c>
      <c r="X12" s="2">
        <v>220064.3</v>
      </c>
    </row>
    <row r="13" spans="1:24" ht="13.5" customHeight="1" x14ac:dyDescent="0.15">
      <c r="A13" s="6"/>
      <c r="B13" s="30" t="s">
        <v>99</v>
      </c>
      <c r="C13" s="50">
        <v>41518</v>
      </c>
      <c r="D13" s="28" t="s">
        <v>52</v>
      </c>
      <c r="E13" s="1">
        <v>1890</v>
      </c>
      <c r="F13" s="1">
        <v>2520</v>
      </c>
      <c r="G13" s="1">
        <v>2186.858923574518</v>
      </c>
      <c r="H13" s="1">
        <v>57610.6</v>
      </c>
      <c r="I13" s="1">
        <v>1554</v>
      </c>
      <c r="J13" s="1">
        <v>1890</v>
      </c>
      <c r="K13" s="1">
        <v>1762.6178287192388</v>
      </c>
      <c r="L13" s="1">
        <v>61909.3</v>
      </c>
      <c r="M13" s="1">
        <v>1260</v>
      </c>
      <c r="N13" s="1">
        <v>1680</v>
      </c>
      <c r="O13" s="1">
        <v>1463.5458925612627</v>
      </c>
      <c r="P13" s="1">
        <v>12057.9</v>
      </c>
      <c r="Q13" s="1">
        <v>4935</v>
      </c>
      <c r="R13" s="1">
        <v>5565</v>
      </c>
      <c r="S13" s="1">
        <v>5185.4594507443435</v>
      </c>
      <c r="T13" s="1">
        <v>13644.7</v>
      </c>
      <c r="U13" s="1">
        <v>3885</v>
      </c>
      <c r="V13" s="1">
        <v>4515</v>
      </c>
      <c r="W13" s="1">
        <v>4120.3671032953434</v>
      </c>
      <c r="X13" s="1">
        <v>20693.2</v>
      </c>
    </row>
    <row r="14" spans="1:24" ht="13.5" customHeight="1" x14ac:dyDescent="0.15">
      <c r="A14" s="6"/>
      <c r="B14" s="30"/>
      <c r="C14" s="50">
        <v>41548</v>
      </c>
      <c r="D14" s="28"/>
      <c r="E14" s="1">
        <v>2100</v>
      </c>
      <c r="F14" s="1">
        <v>2656.5</v>
      </c>
      <c r="G14" s="1">
        <v>2410.0681607827587</v>
      </c>
      <c r="H14" s="1">
        <v>48529</v>
      </c>
      <c r="I14" s="1">
        <v>1627.5</v>
      </c>
      <c r="J14" s="1">
        <v>1942.5</v>
      </c>
      <c r="K14" s="1">
        <v>1816.136566895211</v>
      </c>
      <c r="L14" s="1">
        <v>52468.4</v>
      </c>
      <c r="M14" s="1">
        <v>1365</v>
      </c>
      <c r="N14" s="1">
        <v>1575</v>
      </c>
      <c r="O14" s="1">
        <v>1460.4340620592384</v>
      </c>
      <c r="P14" s="1">
        <v>10045.800000000001</v>
      </c>
      <c r="Q14" s="1">
        <v>5040</v>
      </c>
      <c r="R14" s="1">
        <v>5460</v>
      </c>
      <c r="S14" s="1">
        <v>5247.8072013093288</v>
      </c>
      <c r="T14" s="1">
        <v>10705.1</v>
      </c>
      <c r="U14" s="1">
        <v>4042.5</v>
      </c>
      <c r="V14" s="1">
        <v>4515</v>
      </c>
      <c r="W14" s="1">
        <v>4220.0102722924084</v>
      </c>
      <c r="X14" s="1">
        <v>17664.099999999999</v>
      </c>
    </row>
    <row r="15" spans="1:24" ht="13.5" customHeight="1" x14ac:dyDescent="0.15">
      <c r="A15" s="6"/>
      <c r="B15" s="30"/>
      <c r="C15" s="50">
        <v>41579</v>
      </c>
      <c r="D15" s="28"/>
      <c r="E15" s="1">
        <v>2415</v>
      </c>
      <c r="F15" s="1">
        <v>2835</v>
      </c>
      <c r="G15" s="1">
        <v>2635.9064365064</v>
      </c>
      <c r="H15" s="1">
        <v>53896</v>
      </c>
      <c r="I15" s="1">
        <v>1680</v>
      </c>
      <c r="J15" s="1">
        <v>2100</v>
      </c>
      <c r="K15" s="1">
        <v>1878.4549023302561</v>
      </c>
      <c r="L15" s="1">
        <v>62491.3</v>
      </c>
      <c r="M15" s="1">
        <v>1365</v>
      </c>
      <c r="N15" s="1">
        <v>1585.5</v>
      </c>
      <c r="O15" s="1">
        <v>1468.4108910891093</v>
      </c>
      <c r="P15" s="1">
        <v>8919.2999999999993</v>
      </c>
      <c r="Q15" s="1">
        <v>5040</v>
      </c>
      <c r="R15" s="1">
        <v>5775</v>
      </c>
      <c r="S15" s="1">
        <v>5386.7688523795678</v>
      </c>
      <c r="T15" s="1">
        <v>12969.2</v>
      </c>
      <c r="U15" s="1">
        <v>4200</v>
      </c>
      <c r="V15" s="1">
        <v>5016.9000000000005</v>
      </c>
      <c r="W15" s="1">
        <v>4480.1191973433188</v>
      </c>
      <c r="X15" s="1">
        <v>20640.599999999999</v>
      </c>
    </row>
    <row r="16" spans="1:24" ht="13.5" customHeight="1" x14ac:dyDescent="0.15">
      <c r="A16" s="6"/>
      <c r="B16" s="30"/>
      <c r="C16" s="50">
        <v>41609</v>
      </c>
      <c r="D16" s="28"/>
      <c r="E16" s="1">
        <v>2572.5</v>
      </c>
      <c r="F16" s="1">
        <v>2940</v>
      </c>
      <c r="G16" s="1">
        <v>2740.836221082413</v>
      </c>
      <c r="H16" s="1">
        <v>72074.400000000009</v>
      </c>
      <c r="I16" s="1">
        <v>1732.5</v>
      </c>
      <c r="J16" s="1">
        <v>2205</v>
      </c>
      <c r="K16" s="1">
        <v>1975.0354733293179</v>
      </c>
      <c r="L16" s="1">
        <v>73404.600000000006</v>
      </c>
      <c r="M16" s="1">
        <v>1312.5</v>
      </c>
      <c r="N16" s="1">
        <v>1585.5</v>
      </c>
      <c r="O16" s="1">
        <v>1459.236449618043</v>
      </c>
      <c r="P16" s="1">
        <v>12931.2</v>
      </c>
      <c r="Q16" s="1">
        <v>5250</v>
      </c>
      <c r="R16" s="1">
        <v>5775</v>
      </c>
      <c r="S16" s="1">
        <v>5497.3724516717039</v>
      </c>
      <c r="T16" s="1">
        <v>13718.4</v>
      </c>
      <c r="U16" s="1">
        <v>4305</v>
      </c>
      <c r="V16" s="1">
        <v>4830</v>
      </c>
      <c r="W16" s="1">
        <v>4526.2293176990997</v>
      </c>
      <c r="X16" s="1">
        <v>24015.1</v>
      </c>
    </row>
    <row r="17" spans="1:24" ht="13.5" customHeight="1" x14ac:dyDescent="0.15">
      <c r="A17" s="6"/>
      <c r="B17" s="30" t="s">
        <v>72</v>
      </c>
      <c r="C17" s="50">
        <v>41640</v>
      </c>
      <c r="D17" s="28" t="s">
        <v>52</v>
      </c>
      <c r="E17" s="1">
        <v>2100</v>
      </c>
      <c r="F17" s="1">
        <v>2730</v>
      </c>
      <c r="G17" s="1">
        <v>2452.9846640249557</v>
      </c>
      <c r="H17" s="1">
        <v>71008.100000000006</v>
      </c>
      <c r="I17" s="1">
        <v>1627.5</v>
      </c>
      <c r="J17" s="1">
        <v>1942.5</v>
      </c>
      <c r="K17" s="1">
        <v>1797.3036157252882</v>
      </c>
      <c r="L17" s="1">
        <v>73442.100000000006</v>
      </c>
      <c r="M17" s="1">
        <v>1300.0049999999999</v>
      </c>
      <c r="N17" s="1">
        <v>1680</v>
      </c>
      <c r="O17" s="1">
        <v>1465.5373056994817</v>
      </c>
      <c r="P17" s="1">
        <v>9609.4</v>
      </c>
      <c r="Q17" s="1">
        <v>5040</v>
      </c>
      <c r="R17" s="1">
        <v>5598.2849999999999</v>
      </c>
      <c r="S17" s="1">
        <v>5293.9696885813164</v>
      </c>
      <c r="T17" s="1">
        <v>9355.7000000000007</v>
      </c>
      <c r="U17" s="1">
        <v>4105.5</v>
      </c>
      <c r="V17" s="1">
        <v>4620</v>
      </c>
      <c r="W17" s="1">
        <v>4369.5373146357197</v>
      </c>
      <c r="X17" s="1">
        <v>14436.4</v>
      </c>
    </row>
    <row r="18" spans="1:24" ht="13.5" customHeight="1" x14ac:dyDescent="0.15">
      <c r="A18" s="6"/>
      <c r="B18" s="30"/>
      <c r="C18" s="50">
        <v>41671</v>
      </c>
      <c r="D18" s="28"/>
      <c r="E18" s="1">
        <v>2100</v>
      </c>
      <c r="F18" s="1">
        <v>2757.3</v>
      </c>
      <c r="G18" s="1">
        <v>2447.7322257033202</v>
      </c>
      <c r="H18" s="1">
        <v>45747</v>
      </c>
      <c r="I18" s="1">
        <v>1575</v>
      </c>
      <c r="J18" s="1">
        <v>1942.5</v>
      </c>
      <c r="K18" s="1">
        <v>1756.7466247696509</v>
      </c>
      <c r="L18" s="1">
        <v>57303.400000000009</v>
      </c>
      <c r="M18" s="1">
        <v>1300.0049999999999</v>
      </c>
      <c r="N18" s="1">
        <v>1575</v>
      </c>
      <c r="O18" s="1">
        <v>1454.5610599078341</v>
      </c>
      <c r="P18" s="1">
        <v>8919.9</v>
      </c>
      <c r="Q18" s="1">
        <v>4882.5</v>
      </c>
      <c r="R18" s="1">
        <v>5565</v>
      </c>
      <c r="S18" s="1">
        <v>5295.3299853907965</v>
      </c>
      <c r="T18" s="1">
        <v>10668.500000000002</v>
      </c>
      <c r="U18" s="1">
        <v>3990</v>
      </c>
      <c r="V18" s="1">
        <v>4515</v>
      </c>
      <c r="W18" s="1">
        <v>4251.2358925825147</v>
      </c>
      <c r="X18" s="1">
        <v>11040.100000000002</v>
      </c>
    </row>
    <row r="19" spans="1:24" ht="13.5" customHeight="1" x14ac:dyDescent="0.15">
      <c r="A19" s="6"/>
      <c r="B19" s="30"/>
      <c r="C19" s="50">
        <v>41699</v>
      </c>
      <c r="D19" s="28"/>
      <c r="E19" s="1">
        <v>1995</v>
      </c>
      <c r="F19" s="1">
        <v>2520</v>
      </c>
      <c r="G19" s="1">
        <v>2329.5812379807694</v>
      </c>
      <c r="H19" s="1">
        <v>46795.600000000006</v>
      </c>
      <c r="I19" s="1">
        <v>1522.5</v>
      </c>
      <c r="J19" s="1">
        <v>1890</v>
      </c>
      <c r="K19" s="1">
        <v>1730.0720435999299</v>
      </c>
      <c r="L19" s="1">
        <v>53631.6</v>
      </c>
      <c r="M19" s="1">
        <v>1260</v>
      </c>
      <c r="N19" s="1">
        <v>1627.5</v>
      </c>
      <c r="O19" s="1">
        <v>1462.5976704219972</v>
      </c>
      <c r="P19" s="1">
        <v>10564</v>
      </c>
      <c r="Q19" s="1">
        <v>4882.5</v>
      </c>
      <c r="R19" s="1">
        <v>5565</v>
      </c>
      <c r="S19" s="1">
        <v>5251.0480478397203</v>
      </c>
      <c r="T19" s="1">
        <v>11134.5</v>
      </c>
      <c r="U19" s="1">
        <v>3819.48</v>
      </c>
      <c r="V19" s="1">
        <v>4410</v>
      </c>
      <c r="W19" s="1">
        <v>4070.7674613633649</v>
      </c>
      <c r="X19" s="1">
        <v>16465.900000000001</v>
      </c>
    </row>
    <row r="20" spans="1:24" ht="13.5" customHeight="1" x14ac:dyDescent="0.15">
      <c r="A20" s="6"/>
      <c r="B20" s="30"/>
      <c r="C20" s="50">
        <v>41730</v>
      </c>
      <c r="D20" s="28"/>
      <c r="E20" s="1">
        <v>2052</v>
      </c>
      <c r="F20" s="1">
        <v>2430</v>
      </c>
      <c r="G20" s="1">
        <v>2230.8159632882903</v>
      </c>
      <c r="H20" s="1">
        <v>44084.7</v>
      </c>
      <c r="I20" s="1">
        <v>1512</v>
      </c>
      <c r="J20" s="1">
        <v>1944</v>
      </c>
      <c r="K20" s="1">
        <v>1761.6328356127915</v>
      </c>
      <c r="L20" s="1">
        <v>55355.4</v>
      </c>
      <c r="M20" s="1">
        <v>1337.04</v>
      </c>
      <c r="N20" s="1">
        <v>1728</v>
      </c>
      <c r="O20" s="1">
        <v>1483.3881788754343</v>
      </c>
      <c r="P20" s="1">
        <v>14458</v>
      </c>
      <c r="Q20" s="1">
        <v>5108.3999999999996</v>
      </c>
      <c r="R20" s="1">
        <v>5731.56</v>
      </c>
      <c r="S20" s="1">
        <v>5390.1700202493857</v>
      </c>
      <c r="T20" s="1">
        <v>12788.899999999998</v>
      </c>
      <c r="U20" s="1">
        <v>3996</v>
      </c>
      <c r="V20" s="1">
        <v>4536</v>
      </c>
      <c r="W20" s="1">
        <v>4207.2401605517543</v>
      </c>
      <c r="X20" s="1">
        <v>19188.400000000001</v>
      </c>
    </row>
    <row r="21" spans="1:24" ht="13.5" customHeight="1" x14ac:dyDescent="0.15">
      <c r="A21" s="6"/>
      <c r="B21" s="30"/>
      <c r="C21" s="50">
        <v>41760</v>
      </c>
      <c r="D21" s="28"/>
      <c r="E21" s="1">
        <v>2052</v>
      </c>
      <c r="F21" s="1">
        <v>2484</v>
      </c>
      <c r="G21" s="1">
        <v>2256.1266982135862</v>
      </c>
      <c r="H21" s="1">
        <v>42705.5</v>
      </c>
      <c r="I21" s="1">
        <v>1512</v>
      </c>
      <c r="J21" s="1">
        <v>1944</v>
      </c>
      <c r="K21" s="1">
        <v>1750.48771367637</v>
      </c>
      <c r="L21" s="1">
        <v>37088.6</v>
      </c>
      <c r="M21" s="1">
        <v>1337.04</v>
      </c>
      <c r="N21" s="1">
        <v>1620</v>
      </c>
      <c r="O21" s="1">
        <v>1475.4917130069166</v>
      </c>
      <c r="P21" s="1">
        <v>9402.1</v>
      </c>
      <c r="Q21" s="1">
        <v>5184</v>
      </c>
      <c r="R21" s="1">
        <v>5756.8319999999994</v>
      </c>
      <c r="S21" s="1">
        <v>5401.2636174636182</v>
      </c>
      <c r="T21" s="1">
        <v>10178</v>
      </c>
      <c r="U21" s="1">
        <v>3942</v>
      </c>
      <c r="V21" s="1">
        <v>4622.3999999999996</v>
      </c>
      <c r="W21" s="1">
        <v>4158.3740411069748</v>
      </c>
      <c r="X21" s="1">
        <v>15592.400000000001</v>
      </c>
    </row>
    <row r="22" spans="1:24" ht="13.5" customHeight="1" x14ac:dyDescent="0.15">
      <c r="A22" s="6"/>
      <c r="B22" s="30"/>
      <c r="C22" s="50">
        <v>41791</v>
      </c>
      <c r="D22" s="28"/>
      <c r="E22" s="1">
        <v>2052</v>
      </c>
      <c r="F22" s="1">
        <v>2376</v>
      </c>
      <c r="G22" s="1">
        <v>2191.1640704025895</v>
      </c>
      <c r="H22" s="1">
        <v>43901.7</v>
      </c>
      <c r="I22" s="1">
        <v>1512</v>
      </c>
      <c r="J22" s="1">
        <v>1944</v>
      </c>
      <c r="K22" s="1">
        <v>1730.0578256121821</v>
      </c>
      <c r="L22" s="1">
        <v>52856.1</v>
      </c>
      <c r="M22" s="1">
        <v>1296</v>
      </c>
      <c r="N22" s="1">
        <v>1620</v>
      </c>
      <c r="O22" s="1">
        <v>1465.6341606354808</v>
      </c>
      <c r="P22" s="1">
        <v>12817.899999999998</v>
      </c>
      <c r="Q22" s="1">
        <v>5184</v>
      </c>
      <c r="R22" s="1">
        <v>5724</v>
      </c>
      <c r="S22" s="1">
        <v>5401.4559174851156</v>
      </c>
      <c r="T22" s="1">
        <v>14725.8</v>
      </c>
      <c r="U22" s="1">
        <v>3888</v>
      </c>
      <c r="V22" s="1">
        <v>4482</v>
      </c>
      <c r="W22" s="1">
        <v>4143.0328783702007</v>
      </c>
      <c r="X22" s="1">
        <v>20695.600000000002</v>
      </c>
    </row>
    <row r="23" spans="1:24" ht="13.5" customHeight="1" x14ac:dyDescent="0.15">
      <c r="A23" s="6"/>
      <c r="B23" s="30"/>
      <c r="C23" s="50">
        <v>41821</v>
      </c>
      <c r="D23" s="28"/>
      <c r="E23" s="1">
        <v>1944</v>
      </c>
      <c r="F23" s="1">
        <v>2397.6</v>
      </c>
      <c r="G23" s="1">
        <v>2165.5120370792774</v>
      </c>
      <c r="H23" s="1">
        <v>54315</v>
      </c>
      <c r="I23" s="1">
        <v>1512</v>
      </c>
      <c r="J23" s="1">
        <v>1840.32</v>
      </c>
      <c r="K23" s="1">
        <v>1729.745006797147</v>
      </c>
      <c r="L23" s="1">
        <v>64834</v>
      </c>
      <c r="M23" s="1">
        <v>1296</v>
      </c>
      <c r="N23" s="1">
        <v>1620</v>
      </c>
      <c r="O23" s="1">
        <v>1426.6684422061887</v>
      </c>
      <c r="P23" s="1">
        <v>13296.2</v>
      </c>
      <c r="Q23" s="1">
        <v>5184</v>
      </c>
      <c r="R23" s="1">
        <v>5724</v>
      </c>
      <c r="S23" s="1">
        <v>5401.9058823529413</v>
      </c>
      <c r="T23" s="1">
        <v>16565.800000000003</v>
      </c>
      <c r="U23" s="1">
        <v>3837.4559999999997</v>
      </c>
      <c r="V23" s="1">
        <v>4374</v>
      </c>
      <c r="W23" s="1">
        <v>4067.6606659729455</v>
      </c>
      <c r="X23" s="1">
        <v>21055</v>
      </c>
    </row>
    <row r="24" spans="1:24" ht="13.5" customHeight="1" x14ac:dyDescent="0.15">
      <c r="A24" s="6"/>
      <c r="B24" s="30"/>
      <c r="C24" s="50">
        <v>41852</v>
      </c>
      <c r="D24" s="28"/>
      <c r="E24" s="1">
        <v>1944</v>
      </c>
      <c r="F24" s="1">
        <v>2430</v>
      </c>
      <c r="G24" s="1">
        <v>2182.2500183716252</v>
      </c>
      <c r="H24" s="1">
        <v>46027.399999999994</v>
      </c>
      <c r="I24" s="1">
        <v>1620</v>
      </c>
      <c r="J24" s="1">
        <v>1890</v>
      </c>
      <c r="K24" s="1">
        <v>1744.5739163482619</v>
      </c>
      <c r="L24" s="1">
        <v>51009.4</v>
      </c>
      <c r="M24" s="1">
        <v>1296</v>
      </c>
      <c r="N24" s="1">
        <v>1652.4</v>
      </c>
      <c r="O24" s="1">
        <v>1429.1306134693268</v>
      </c>
      <c r="P24" s="1">
        <v>14086.000000000002</v>
      </c>
      <c r="Q24" s="1">
        <v>5184</v>
      </c>
      <c r="R24" s="1">
        <v>5724</v>
      </c>
      <c r="S24" s="1">
        <v>5402.7042475091757</v>
      </c>
      <c r="T24" s="1">
        <v>9595.9</v>
      </c>
      <c r="U24" s="1">
        <v>3888</v>
      </c>
      <c r="V24" s="1">
        <v>4536</v>
      </c>
      <c r="W24" s="1">
        <v>4231.5605851129485</v>
      </c>
      <c r="X24" s="1">
        <v>19063.099999999999</v>
      </c>
    </row>
    <row r="25" spans="1:24" ht="13.5" customHeight="1" x14ac:dyDescent="0.15">
      <c r="A25" s="6"/>
      <c r="B25" s="29"/>
      <c r="C25" s="54">
        <v>41883</v>
      </c>
      <c r="D25" s="31"/>
      <c r="E25" s="2">
        <v>2160</v>
      </c>
      <c r="F25" s="2">
        <v>2700</v>
      </c>
      <c r="G25" s="2">
        <v>2342.8000000000002</v>
      </c>
      <c r="H25" s="2">
        <v>52321</v>
      </c>
      <c r="I25" s="2">
        <v>1728</v>
      </c>
      <c r="J25" s="2">
        <v>2268</v>
      </c>
      <c r="K25" s="2">
        <v>1888.8</v>
      </c>
      <c r="L25" s="2">
        <v>68976</v>
      </c>
      <c r="M25" s="2">
        <v>1404</v>
      </c>
      <c r="N25" s="2">
        <v>1620</v>
      </c>
      <c r="O25" s="2">
        <v>1485.3</v>
      </c>
      <c r="P25" s="2">
        <v>12953</v>
      </c>
      <c r="Q25" s="2">
        <v>5184</v>
      </c>
      <c r="R25" s="2">
        <v>5940</v>
      </c>
      <c r="S25" s="2">
        <v>5427</v>
      </c>
      <c r="T25" s="2">
        <v>14523</v>
      </c>
      <c r="U25" s="2">
        <v>3888</v>
      </c>
      <c r="V25" s="2">
        <v>4644</v>
      </c>
      <c r="W25" s="2">
        <v>4225.8999999999996</v>
      </c>
      <c r="X25" s="2">
        <v>21370</v>
      </c>
    </row>
    <row r="26" spans="1:24" ht="13.5" customHeight="1" x14ac:dyDescent="0.15">
      <c r="A26" s="6"/>
      <c r="B26" s="32" t="s">
        <v>79</v>
      </c>
      <c r="C26" s="8"/>
      <c r="D26" s="38"/>
      <c r="E26" s="7"/>
      <c r="F26" s="1"/>
      <c r="G26" s="20"/>
      <c r="H26" s="1"/>
      <c r="I26" s="7"/>
      <c r="J26" s="1"/>
      <c r="K26" s="20"/>
      <c r="L26" s="1"/>
      <c r="M26" s="7"/>
      <c r="N26" s="1"/>
      <c r="O26" s="20"/>
      <c r="P26" s="1"/>
      <c r="Q26" s="7"/>
      <c r="R26" s="1"/>
      <c r="S26" s="20"/>
      <c r="T26" s="1"/>
      <c r="U26" s="7"/>
      <c r="V26" s="1"/>
      <c r="W26" s="20"/>
      <c r="X26" s="1"/>
    </row>
    <row r="27" spans="1:24" ht="13.5" customHeight="1" x14ac:dyDescent="0.15">
      <c r="A27" s="6"/>
      <c r="B27" s="34" t="s">
        <v>484</v>
      </c>
      <c r="C27" s="23"/>
      <c r="D27" s="26"/>
      <c r="E27" s="7">
        <v>2160</v>
      </c>
      <c r="F27" s="1">
        <v>2430</v>
      </c>
      <c r="G27" s="20">
        <v>2268</v>
      </c>
      <c r="H27" s="1">
        <v>10688</v>
      </c>
      <c r="I27" s="7">
        <v>1728</v>
      </c>
      <c r="J27" s="1">
        <v>1944</v>
      </c>
      <c r="K27" s="20">
        <v>1826.3</v>
      </c>
      <c r="L27" s="1">
        <v>11223</v>
      </c>
      <c r="M27" s="7">
        <v>1404</v>
      </c>
      <c r="N27" s="1">
        <v>1620</v>
      </c>
      <c r="O27" s="20">
        <v>1519.6</v>
      </c>
      <c r="P27" s="1">
        <v>2641</v>
      </c>
      <c r="Q27" s="7">
        <v>5184</v>
      </c>
      <c r="R27" s="1">
        <v>5724</v>
      </c>
      <c r="S27" s="20">
        <v>5393.5</v>
      </c>
      <c r="T27" s="1">
        <v>3410</v>
      </c>
      <c r="U27" s="7">
        <v>3888</v>
      </c>
      <c r="V27" s="1">
        <v>4536</v>
      </c>
      <c r="W27" s="20">
        <v>4212</v>
      </c>
      <c r="X27" s="1">
        <v>3653</v>
      </c>
    </row>
    <row r="28" spans="1:24" ht="13.5" customHeight="1" x14ac:dyDescent="0.15">
      <c r="A28" s="6"/>
      <c r="B28" s="32" t="s">
        <v>80</v>
      </c>
      <c r="C28" s="8"/>
      <c r="D28" s="38"/>
      <c r="E28" s="7"/>
      <c r="F28" s="1"/>
      <c r="G28" s="20"/>
      <c r="H28" s="1"/>
      <c r="I28" s="7"/>
      <c r="J28" s="1"/>
      <c r="K28" s="20"/>
      <c r="L28" s="1"/>
      <c r="M28" s="7"/>
      <c r="N28" s="1"/>
      <c r="O28" s="20"/>
      <c r="P28" s="1"/>
      <c r="Q28" s="7"/>
      <c r="R28" s="1"/>
      <c r="S28" s="20"/>
      <c r="T28" s="1"/>
      <c r="U28" s="7"/>
      <c r="V28" s="1"/>
      <c r="W28" s="20"/>
      <c r="X28" s="1"/>
    </row>
    <row r="29" spans="1:24" ht="13.5" customHeight="1" x14ac:dyDescent="0.15">
      <c r="A29" s="6"/>
      <c r="B29" s="34" t="s">
        <v>485</v>
      </c>
      <c r="C29" s="23"/>
      <c r="D29" s="26"/>
      <c r="E29" s="7">
        <v>2160</v>
      </c>
      <c r="F29" s="7">
        <v>2449.4</v>
      </c>
      <c r="G29" s="7">
        <v>2300.4</v>
      </c>
      <c r="H29" s="1">
        <v>6259</v>
      </c>
      <c r="I29" s="7">
        <v>1728</v>
      </c>
      <c r="J29" s="7">
        <v>1944</v>
      </c>
      <c r="K29" s="7">
        <v>1832.8</v>
      </c>
      <c r="L29" s="1">
        <v>13831</v>
      </c>
      <c r="M29" s="7">
        <v>1404</v>
      </c>
      <c r="N29" s="7">
        <v>1620</v>
      </c>
      <c r="O29" s="7">
        <v>1480.7</v>
      </c>
      <c r="P29" s="1">
        <v>1976</v>
      </c>
      <c r="Q29" s="7">
        <v>5184</v>
      </c>
      <c r="R29" s="7">
        <v>5724</v>
      </c>
      <c r="S29" s="7">
        <v>5398.9</v>
      </c>
      <c r="T29" s="1">
        <v>1197</v>
      </c>
      <c r="U29" s="7">
        <v>3942</v>
      </c>
      <c r="V29" s="7">
        <v>4428</v>
      </c>
      <c r="W29" s="7">
        <v>4171</v>
      </c>
      <c r="X29" s="1">
        <v>4744</v>
      </c>
    </row>
    <row r="30" spans="1:24" ht="13.5" customHeight="1" x14ac:dyDescent="0.15">
      <c r="A30" s="6"/>
      <c r="B30" s="32" t="s">
        <v>81</v>
      </c>
      <c r="C30" s="8"/>
      <c r="D30" s="38"/>
      <c r="E30" s="7"/>
      <c r="F30" s="1"/>
      <c r="G30" s="20"/>
      <c r="H30" s="1"/>
      <c r="I30" s="7"/>
      <c r="J30" s="1"/>
      <c r="K30" s="20"/>
      <c r="L30" s="1"/>
      <c r="M30" s="7"/>
      <c r="N30" s="1"/>
      <c r="O30" s="20"/>
      <c r="P30" s="1"/>
      <c r="Q30" s="7"/>
      <c r="R30" s="1"/>
      <c r="S30" s="20"/>
      <c r="T30" s="1"/>
      <c r="U30" s="7"/>
      <c r="V30" s="1"/>
      <c r="W30" s="20"/>
      <c r="X30" s="1"/>
    </row>
    <row r="31" spans="1:24" ht="13.5" customHeight="1" x14ac:dyDescent="0.15">
      <c r="A31" s="6"/>
      <c r="B31" s="34" t="s">
        <v>486</v>
      </c>
      <c r="C31" s="23"/>
      <c r="D31" s="26"/>
      <c r="E31" s="7">
        <v>2214</v>
      </c>
      <c r="F31" s="7">
        <v>2527.1999999999998</v>
      </c>
      <c r="G31" s="7">
        <v>2370.6</v>
      </c>
      <c r="H31" s="1">
        <v>11567</v>
      </c>
      <c r="I31" s="7">
        <v>1782</v>
      </c>
      <c r="J31" s="7">
        <v>1960.2</v>
      </c>
      <c r="K31" s="7">
        <v>1857.6</v>
      </c>
      <c r="L31" s="1">
        <v>13980</v>
      </c>
      <c r="M31" s="7">
        <v>1404</v>
      </c>
      <c r="N31" s="7">
        <v>1620</v>
      </c>
      <c r="O31" s="7">
        <v>1468.8</v>
      </c>
      <c r="P31" s="1">
        <v>2137</v>
      </c>
      <c r="Q31" s="7">
        <v>5184</v>
      </c>
      <c r="R31" s="7">
        <v>5724</v>
      </c>
      <c r="S31" s="7">
        <v>5421.6</v>
      </c>
      <c r="T31" s="1">
        <v>3265</v>
      </c>
      <c r="U31" s="7">
        <v>3888</v>
      </c>
      <c r="V31" s="7">
        <v>4390.2</v>
      </c>
      <c r="W31" s="7">
        <v>4158</v>
      </c>
      <c r="X31" s="1">
        <v>4254</v>
      </c>
    </row>
    <row r="32" spans="1:24" ht="13.5" customHeight="1" x14ac:dyDescent="0.15">
      <c r="A32" s="6"/>
      <c r="B32" s="32" t="s">
        <v>82</v>
      </c>
      <c r="C32" s="8"/>
      <c r="D32" s="38"/>
      <c r="E32" s="7"/>
      <c r="F32" s="1"/>
      <c r="G32" s="20"/>
      <c r="H32" s="1"/>
      <c r="I32" s="7"/>
      <c r="J32" s="1"/>
      <c r="K32" s="20"/>
      <c r="L32" s="1"/>
      <c r="M32" s="7"/>
      <c r="N32" s="1"/>
      <c r="O32" s="20"/>
      <c r="P32" s="1"/>
      <c r="Q32" s="7"/>
      <c r="R32" s="1"/>
      <c r="S32" s="20"/>
      <c r="T32" s="1"/>
      <c r="U32" s="7"/>
      <c r="V32" s="1"/>
      <c r="W32" s="20"/>
      <c r="X32" s="1"/>
    </row>
    <row r="33" spans="1:24" ht="13.5" customHeight="1" x14ac:dyDescent="0.15">
      <c r="A33" s="6"/>
      <c r="B33" s="34" t="s">
        <v>487</v>
      </c>
      <c r="C33" s="23"/>
      <c r="D33" s="26"/>
      <c r="E33" s="7">
        <v>2160</v>
      </c>
      <c r="F33" s="7">
        <v>2538</v>
      </c>
      <c r="G33" s="7">
        <v>2337.1</v>
      </c>
      <c r="H33" s="1">
        <v>10896</v>
      </c>
      <c r="I33" s="7">
        <v>1836</v>
      </c>
      <c r="J33" s="7">
        <v>1998</v>
      </c>
      <c r="K33" s="7">
        <v>1915.9</v>
      </c>
      <c r="L33" s="1">
        <v>13553</v>
      </c>
      <c r="M33" s="7">
        <v>1404</v>
      </c>
      <c r="N33" s="7">
        <v>1576.8</v>
      </c>
      <c r="O33" s="7">
        <v>1461.2</v>
      </c>
      <c r="P33" s="1">
        <v>3511</v>
      </c>
      <c r="Q33" s="7">
        <v>5184</v>
      </c>
      <c r="R33" s="7">
        <v>5782.3</v>
      </c>
      <c r="S33" s="7">
        <v>5406.5</v>
      </c>
      <c r="T33" s="1">
        <v>3348</v>
      </c>
      <c r="U33" s="7">
        <v>3996</v>
      </c>
      <c r="V33" s="7">
        <v>4428</v>
      </c>
      <c r="W33" s="7">
        <v>4215.2</v>
      </c>
      <c r="X33" s="1">
        <v>4666</v>
      </c>
    </row>
    <row r="34" spans="1:24" ht="13.5" customHeight="1" x14ac:dyDescent="0.15">
      <c r="A34" s="6"/>
      <c r="B34" s="32" t="s">
        <v>83</v>
      </c>
      <c r="C34" s="8"/>
      <c r="D34" s="38"/>
      <c r="E34" s="7"/>
      <c r="F34" s="1"/>
      <c r="G34" s="20"/>
      <c r="H34" s="1"/>
      <c r="I34" s="7"/>
      <c r="J34" s="1"/>
      <c r="K34" s="20"/>
      <c r="L34" s="1"/>
      <c r="M34" s="7"/>
      <c r="N34" s="1"/>
      <c r="O34" s="20"/>
      <c r="P34" s="1"/>
      <c r="Q34" s="7"/>
      <c r="R34" s="1"/>
      <c r="S34" s="20"/>
      <c r="T34" s="1"/>
      <c r="U34" s="7"/>
      <c r="V34" s="1"/>
      <c r="W34" s="20"/>
      <c r="X34" s="1"/>
    </row>
    <row r="35" spans="1:24" ht="13.5" customHeight="1" x14ac:dyDescent="0.15">
      <c r="A35" s="6"/>
      <c r="B35" s="34" t="s">
        <v>488</v>
      </c>
      <c r="C35" s="23"/>
      <c r="D35" s="26"/>
      <c r="E35" s="7">
        <v>2268</v>
      </c>
      <c r="F35" s="1">
        <v>2700</v>
      </c>
      <c r="G35" s="20">
        <v>2444</v>
      </c>
      <c r="H35" s="1">
        <v>12911</v>
      </c>
      <c r="I35" s="7">
        <v>1836</v>
      </c>
      <c r="J35" s="1">
        <v>2268</v>
      </c>
      <c r="K35" s="20">
        <v>1980.7</v>
      </c>
      <c r="L35" s="1">
        <v>16389</v>
      </c>
      <c r="M35" s="7">
        <v>1404</v>
      </c>
      <c r="N35" s="1">
        <v>1620</v>
      </c>
      <c r="O35" s="20">
        <v>1499</v>
      </c>
      <c r="P35" s="1">
        <v>2688</v>
      </c>
      <c r="Q35" s="7">
        <v>5184</v>
      </c>
      <c r="R35" s="1">
        <v>5940</v>
      </c>
      <c r="S35" s="20">
        <v>5510.2</v>
      </c>
      <c r="T35" s="1">
        <v>3303</v>
      </c>
      <c r="U35" s="7">
        <v>4104</v>
      </c>
      <c r="V35" s="1">
        <v>4644</v>
      </c>
      <c r="W35" s="20">
        <v>4282.2</v>
      </c>
      <c r="X35" s="1">
        <v>4053</v>
      </c>
    </row>
    <row r="36" spans="1:24" ht="13.5" customHeight="1" x14ac:dyDescent="0.15">
      <c r="A36" s="6"/>
      <c r="B36" s="32"/>
      <c r="C36" s="8"/>
      <c r="D36" s="38"/>
      <c r="E36" s="7"/>
      <c r="F36" s="1"/>
      <c r="G36" s="20"/>
      <c r="H36" s="1"/>
      <c r="I36" s="7"/>
      <c r="J36" s="1"/>
      <c r="K36" s="20"/>
      <c r="L36" s="1"/>
      <c r="M36" s="7"/>
      <c r="N36" s="1"/>
      <c r="O36" s="20"/>
      <c r="P36" s="1"/>
      <c r="Q36" s="7"/>
      <c r="R36" s="1"/>
      <c r="S36" s="20"/>
      <c r="T36" s="1"/>
      <c r="U36" s="7"/>
      <c r="V36" s="1"/>
      <c r="W36" s="20"/>
      <c r="X36" s="1"/>
    </row>
    <row r="37" spans="1:24" ht="13.5" customHeight="1" x14ac:dyDescent="0.15">
      <c r="A37" s="6"/>
      <c r="B37" s="58"/>
      <c r="C37" s="4"/>
      <c r="D37" s="6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6"/>
      <c r="B38" s="128"/>
      <c r="C38" s="46"/>
      <c r="D38" s="46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94"/>
      <c r="V38" s="94"/>
      <c r="W38" s="94"/>
      <c r="X38" s="94"/>
    </row>
    <row r="39" spans="1:24" x14ac:dyDescent="0.15">
      <c r="A39" s="6"/>
      <c r="B39" s="60" t="s">
        <v>73</v>
      </c>
      <c r="C39" s="6" t="s">
        <v>91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94"/>
    </row>
    <row r="40" spans="1:24" x14ac:dyDescent="0.15">
      <c r="A40" s="6"/>
      <c r="B40" s="102" t="s">
        <v>75</v>
      </c>
      <c r="C40" s="6" t="s">
        <v>76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X40" s="94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92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142" t="s">
        <v>64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71"/>
      <c r="C6" s="24" t="s">
        <v>121</v>
      </c>
      <c r="D6" s="25"/>
      <c r="E6" s="131" t="s">
        <v>353</v>
      </c>
      <c r="F6" s="101"/>
      <c r="G6" s="101"/>
      <c r="H6" s="132"/>
      <c r="I6" s="131" t="s">
        <v>354</v>
      </c>
      <c r="J6" s="101"/>
      <c r="K6" s="101"/>
      <c r="L6" s="132"/>
      <c r="M6" s="131" t="s">
        <v>355</v>
      </c>
      <c r="N6" s="101"/>
      <c r="O6" s="101"/>
      <c r="P6" s="132"/>
      <c r="Q6" s="197" t="s">
        <v>357</v>
      </c>
      <c r="R6" s="95"/>
      <c r="S6" s="95"/>
      <c r="T6" s="68"/>
      <c r="U6" s="131" t="s">
        <v>358</v>
      </c>
      <c r="V6" s="101"/>
      <c r="W6" s="101"/>
      <c r="X6" s="132"/>
    </row>
    <row r="7" spans="1:24" ht="13.5" customHeight="1" x14ac:dyDescent="0.15">
      <c r="A7" s="6"/>
      <c r="B7" s="56" t="s">
        <v>125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59" t="s">
        <v>0</v>
      </c>
      <c r="C9" s="57">
        <v>40179</v>
      </c>
      <c r="D9" s="68" t="s">
        <v>1</v>
      </c>
      <c r="E9" s="84">
        <v>735</v>
      </c>
      <c r="F9" s="5">
        <v>1379</v>
      </c>
      <c r="G9" s="5">
        <v>1276</v>
      </c>
      <c r="H9" s="5">
        <v>1287402</v>
      </c>
      <c r="I9" s="84">
        <v>1260</v>
      </c>
      <c r="J9" s="5">
        <v>2100</v>
      </c>
      <c r="K9" s="5">
        <v>1610</v>
      </c>
      <c r="L9" s="5">
        <v>270866</v>
      </c>
      <c r="M9" s="84">
        <v>1365</v>
      </c>
      <c r="N9" s="5">
        <v>2310</v>
      </c>
      <c r="O9" s="5">
        <v>1722</v>
      </c>
      <c r="P9" s="5">
        <v>249827</v>
      </c>
      <c r="Q9" s="84">
        <v>1365</v>
      </c>
      <c r="R9" s="5">
        <v>2310</v>
      </c>
      <c r="S9" s="5">
        <v>1697</v>
      </c>
      <c r="T9" s="5">
        <v>197671</v>
      </c>
      <c r="U9" s="84">
        <v>1050</v>
      </c>
      <c r="V9" s="5">
        <v>1890</v>
      </c>
      <c r="W9" s="5">
        <v>1467</v>
      </c>
      <c r="X9" s="5">
        <v>246844</v>
      </c>
    </row>
    <row r="10" spans="1:24" ht="13.5" customHeight="1" x14ac:dyDescent="0.15">
      <c r="A10" s="6"/>
      <c r="B10" s="30"/>
      <c r="C10" s="53">
        <v>40544</v>
      </c>
      <c r="D10" s="28"/>
      <c r="E10" s="3">
        <v>850.5</v>
      </c>
      <c r="F10" s="3">
        <v>1667.085</v>
      </c>
      <c r="G10" s="55">
        <v>1286.201357477782</v>
      </c>
      <c r="H10" s="3">
        <v>754196.59999999986</v>
      </c>
      <c r="I10" s="3">
        <v>1260</v>
      </c>
      <c r="J10" s="3">
        <v>1995</v>
      </c>
      <c r="K10" s="55">
        <v>1689.756470440235</v>
      </c>
      <c r="L10" s="3">
        <v>167553.9</v>
      </c>
      <c r="M10" s="3">
        <v>1365</v>
      </c>
      <c r="N10" s="3">
        <v>2103.15</v>
      </c>
      <c r="O10" s="55">
        <v>1768.3131460622069</v>
      </c>
      <c r="P10" s="3">
        <v>147952.69999999995</v>
      </c>
      <c r="Q10" s="3">
        <v>1365</v>
      </c>
      <c r="R10" s="3">
        <v>2103.15</v>
      </c>
      <c r="S10" s="55">
        <v>1764.9944427604319</v>
      </c>
      <c r="T10" s="3">
        <v>121641.7</v>
      </c>
      <c r="U10" s="3">
        <v>1260</v>
      </c>
      <c r="V10" s="3">
        <v>1893.15</v>
      </c>
      <c r="W10" s="55">
        <v>1576.5399116356098</v>
      </c>
      <c r="X10" s="3">
        <v>154410.29999999999</v>
      </c>
    </row>
    <row r="11" spans="1:24" ht="13.5" customHeight="1" x14ac:dyDescent="0.15">
      <c r="A11" s="6"/>
      <c r="B11" s="30"/>
      <c r="C11" s="53">
        <v>40909</v>
      </c>
      <c r="D11" s="28"/>
      <c r="E11" s="3">
        <v>735</v>
      </c>
      <c r="F11" s="3">
        <v>1575</v>
      </c>
      <c r="G11" s="3">
        <v>1136.2728098741359</v>
      </c>
      <c r="H11" s="3">
        <v>446750</v>
      </c>
      <c r="I11" s="3">
        <v>1155</v>
      </c>
      <c r="J11" s="3">
        <v>1890</v>
      </c>
      <c r="K11" s="3">
        <v>1486.4649636601662</v>
      </c>
      <c r="L11" s="3">
        <v>199583.5</v>
      </c>
      <c r="M11" s="3">
        <v>1260</v>
      </c>
      <c r="N11" s="3">
        <v>1995</v>
      </c>
      <c r="O11" s="3">
        <v>1549.0089978201379</v>
      </c>
      <c r="P11" s="3">
        <v>189851.7</v>
      </c>
      <c r="Q11" s="3">
        <v>1260</v>
      </c>
      <c r="R11" s="3">
        <v>1995</v>
      </c>
      <c r="S11" s="3">
        <v>1560.6676570694965</v>
      </c>
      <c r="T11" s="3">
        <v>199232</v>
      </c>
      <c r="U11" s="3">
        <v>1050</v>
      </c>
      <c r="V11" s="3">
        <v>1732.5</v>
      </c>
      <c r="W11" s="3">
        <v>1358.2756061597349</v>
      </c>
      <c r="X11" s="3">
        <v>170832.8</v>
      </c>
    </row>
    <row r="12" spans="1:24" ht="13.5" customHeight="1" x14ac:dyDescent="0.15">
      <c r="A12" s="6"/>
      <c r="B12" s="29"/>
      <c r="C12" s="52">
        <v>41275</v>
      </c>
      <c r="D12" s="31"/>
      <c r="E12" s="2">
        <v>945</v>
      </c>
      <c r="F12" s="2">
        <v>1522.5</v>
      </c>
      <c r="G12" s="2">
        <v>1227.0967115819712</v>
      </c>
      <c r="H12" s="2">
        <v>592615</v>
      </c>
      <c r="I12" s="2">
        <v>1470</v>
      </c>
      <c r="J12" s="2">
        <v>1995</v>
      </c>
      <c r="K12" s="2">
        <v>1707.8208502539842</v>
      </c>
      <c r="L12" s="2">
        <v>234210.2</v>
      </c>
      <c r="M12" s="2">
        <v>1522.5</v>
      </c>
      <c r="N12" s="2">
        <v>2121</v>
      </c>
      <c r="O12" s="2">
        <v>1810.0464250959699</v>
      </c>
      <c r="P12" s="2">
        <v>241250.19999999995</v>
      </c>
      <c r="Q12" s="2">
        <v>1599.99</v>
      </c>
      <c r="R12" s="2">
        <v>2184</v>
      </c>
      <c r="S12" s="2">
        <v>1856.2579542862518</v>
      </c>
      <c r="T12" s="2">
        <v>262061</v>
      </c>
      <c r="U12" s="2">
        <v>1365</v>
      </c>
      <c r="V12" s="2">
        <v>1942.5</v>
      </c>
      <c r="W12" s="2">
        <v>1600.226802210492</v>
      </c>
      <c r="X12" s="2">
        <v>206071</v>
      </c>
    </row>
    <row r="13" spans="1:24" ht="13.5" customHeight="1" x14ac:dyDescent="0.15">
      <c r="A13" s="6"/>
      <c r="B13" s="30" t="s">
        <v>99</v>
      </c>
      <c r="C13" s="50">
        <v>41518</v>
      </c>
      <c r="D13" s="28" t="s">
        <v>52</v>
      </c>
      <c r="E13" s="1">
        <v>1155</v>
      </c>
      <c r="F13" s="1">
        <v>1417.5</v>
      </c>
      <c r="G13" s="1">
        <v>1265.9257722499744</v>
      </c>
      <c r="H13" s="1">
        <v>45713.5</v>
      </c>
      <c r="I13" s="1">
        <v>1575</v>
      </c>
      <c r="J13" s="1">
        <v>1890</v>
      </c>
      <c r="K13" s="1">
        <v>1699.2006359041252</v>
      </c>
      <c r="L13" s="1">
        <v>21846.299999999996</v>
      </c>
      <c r="M13" s="1">
        <v>1680</v>
      </c>
      <c r="N13" s="1">
        <v>1995</v>
      </c>
      <c r="O13" s="1">
        <v>1822.2189466710831</v>
      </c>
      <c r="P13" s="1">
        <v>23596.400000000001</v>
      </c>
      <c r="Q13" s="1">
        <v>1680</v>
      </c>
      <c r="R13" s="1">
        <v>1995</v>
      </c>
      <c r="S13" s="1">
        <v>1855.1900280122043</v>
      </c>
      <c r="T13" s="1">
        <v>25348.400000000001</v>
      </c>
      <c r="U13" s="1">
        <v>1522.5</v>
      </c>
      <c r="V13" s="1">
        <v>1732.5</v>
      </c>
      <c r="W13" s="1">
        <v>1648.5104211466571</v>
      </c>
      <c r="X13" s="1">
        <v>18879.7</v>
      </c>
    </row>
    <row r="14" spans="1:24" ht="13.5" customHeight="1" x14ac:dyDescent="0.15">
      <c r="A14" s="6"/>
      <c r="B14" s="30"/>
      <c r="C14" s="50">
        <v>41548</v>
      </c>
      <c r="D14" s="28"/>
      <c r="E14" s="1">
        <v>1155</v>
      </c>
      <c r="F14" s="1">
        <v>1365</v>
      </c>
      <c r="G14" s="1">
        <v>1260.4784626322044</v>
      </c>
      <c r="H14" s="1">
        <v>33971.899999999994</v>
      </c>
      <c r="I14" s="1">
        <v>1610.0700000000002</v>
      </c>
      <c r="J14" s="1">
        <v>1890</v>
      </c>
      <c r="K14" s="1">
        <v>1716.1989693362764</v>
      </c>
      <c r="L14" s="1">
        <v>15400.1</v>
      </c>
      <c r="M14" s="1">
        <v>1732.5</v>
      </c>
      <c r="N14" s="1">
        <v>1995</v>
      </c>
      <c r="O14" s="1">
        <v>1866.062141491396</v>
      </c>
      <c r="P14" s="1">
        <v>19064.099999999999</v>
      </c>
      <c r="Q14" s="1">
        <v>1732.5</v>
      </c>
      <c r="R14" s="1">
        <v>2047.5</v>
      </c>
      <c r="S14" s="1">
        <v>1894.5910349233393</v>
      </c>
      <c r="T14" s="1">
        <v>20968</v>
      </c>
      <c r="U14" s="1">
        <v>1575</v>
      </c>
      <c r="V14" s="1">
        <v>1837.5</v>
      </c>
      <c r="W14" s="1">
        <v>1686.2775580970924</v>
      </c>
      <c r="X14" s="1">
        <v>16847.8</v>
      </c>
    </row>
    <row r="15" spans="1:24" ht="13.5" customHeight="1" x14ac:dyDescent="0.15">
      <c r="A15" s="6"/>
      <c r="B15" s="30"/>
      <c r="C15" s="50">
        <v>41579</v>
      </c>
      <c r="D15" s="28"/>
      <c r="E15" s="1">
        <v>1050</v>
      </c>
      <c r="F15" s="1">
        <v>1365</v>
      </c>
      <c r="G15" s="1">
        <v>1207.523929134092</v>
      </c>
      <c r="H15" s="1">
        <v>36536.1</v>
      </c>
      <c r="I15" s="1">
        <v>1711.5</v>
      </c>
      <c r="J15" s="1">
        <v>1942.5</v>
      </c>
      <c r="K15" s="1">
        <v>1812.6467214838003</v>
      </c>
      <c r="L15" s="1">
        <v>15884.7</v>
      </c>
      <c r="M15" s="1">
        <v>1785</v>
      </c>
      <c r="N15" s="1">
        <v>2121</v>
      </c>
      <c r="O15" s="1">
        <v>1960.9907493061989</v>
      </c>
      <c r="P15" s="1">
        <v>19721.599999999999</v>
      </c>
      <c r="Q15" s="1">
        <v>1837.5</v>
      </c>
      <c r="R15" s="1">
        <v>2184</v>
      </c>
      <c r="S15" s="1">
        <v>1990.8204890700263</v>
      </c>
      <c r="T15" s="1">
        <v>23884.800000000003</v>
      </c>
      <c r="U15" s="1">
        <v>1575</v>
      </c>
      <c r="V15" s="1">
        <v>1942.5</v>
      </c>
      <c r="W15" s="1">
        <v>1757.559200750763</v>
      </c>
      <c r="X15" s="1">
        <v>15751.5</v>
      </c>
    </row>
    <row r="16" spans="1:24" ht="13.5" customHeight="1" x14ac:dyDescent="0.15">
      <c r="A16" s="6"/>
      <c r="B16" s="30"/>
      <c r="C16" s="50">
        <v>41609</v>
      </c>
      <c r="D16" s="28"/>
      <c r="E16" s="1">
        <v>1050</v>
      </c>
      <c r="F16" s="1">
        <v>1365</v>
      </c>
      <c r="G16" s="1">
        <v>1170.4077406126416</v>
      </c>
      <c r="H16" s="1">
        <v>79103.8</v>
      </c>
      <c r="I16" s="1">
        <v>1732.5</v>
      </c>
      <c r="J16" s="1">
        <v>1995</v>
      </c>
      <c r="K16" s="1">
        <v>1846.7499345806623</v>
      </c>
      <c r="L16" s="1">
        <v>25852.5</v>
      </c>
      <c r="M16" s="1">
        <v>1837.5</v>
      </c>
      <c r="N16" s="1">
        <v>2100</v>
      </c>
      <c r="O16" s="1">
        <v>1972.2801841968237</v>
      </c>
      <c r="P16" s="1">
        <v>23938.400000000001</v>
      </c>
      <c r="Q16" s="1">
        <v>1890</v>
      </c>
      <c r="R16" s="1">
        <v>2152.5</v>
      </c>
      <c r="S16" s="1">
        <v>1996.5000221992004</v>
      </c>
      <c r="T16" s="1">
        <v>26770.5</v>
      </c>
      <c r="U16" s="1">
        <v>1575</v>
      </c>
      <c r="V16" s="1">
        <v>1890</v>
      </c>
      <c r="W16" s="1">
        <v>1776.0179850855386</v>
      </c>
      <c r="X16" s="1">
        <v>21302.7</v>
      </c>
    </row>
    <row r="17" spans="1:24" ht="13.5" customHeight="1" x14ac:dyDescent="0.15">
      <c r="A17" s="6"/>
      <c r="B17" s="30" t="s">
        <v>72</v>
      </c>
      <c r="C17" s="50">
        <v>41640</v>
      </c>
      <c r="D17" s="28" t="s">
        <v>52</v>
      </c>
      <c r="E17" s="1">
        <v>1050</v>
      </c>
      <c r="F17" s="1">
        <v>1260</v>
      </c>
      <c r="G17" s="1">
        <v>1152.2696457608317</v>
      </c>
      <c r="H17" s="1">
        <v>74863</v>
      </c>
      <c r="I17" s="1">
        <v>1680</v>
      </c>
      <c r="J17" s="1">
        <v>1995</v>
      </c>
      <c r="K17" s="1">
        <v>1796.789492746125</v>
      </c>
      <c r="L17" s="1">
        <v>16515.2</v>
      </c>
      <c r="M17" s="1">
        <v>1785</v>
      </c>
      <c r="N17" s="1">
        <v>2100</v>
      </c>
      <c r="O17" s="1">
        <v>1900.1639107727722</v>
      </c>
      <c r="P17" s="1">
        <v>23418.800000000003</v>
      </c>
      <c r="Q17" s="1">
        <v>1785</v>
      </c>
      <c r="R17" s="1">
        <v>2100</v>
      </c>
      <c r="S17" s="1">
        <v>1908.3509557153673</v>
      </c>
      <c r="T17" s="1">
        <v>21411.699999999997</v>
      </c>
      <c r="U17" s="1">
        <v>1575</v>
      </c>
      <c r="V17" s="1">
        <v>1890</v>
      </c>
      <c r="W17" s="1">
        <v>1730.2708171959721</v>
      </c>
      <c r="X17" s="1">
        <v>19114.5</v>
      </c>
    </row>
    <row r="18" spans="1:24" ht="13.5" customHeight="1" x14ac:dyDescent="0.15">
      <c r="A18" s="6"/>
      <c r="B18" s="30"/>
      <c r="C18" s="50">
        <v>41671</v>
      </c>
      <c r="D18" s="28"/>
      <c r="E18" s="1">
        <v>1050</v>
      </c>
      <c r="F18" s="1">
        <v>1260</v>
      </c>
      <c r="G18" s="1">
        <v>1157.6748688578598</v>
      </c>
      <c r="H18" s="1">
        <v>56000.100000000006</v>
      </c>
      <c r="I18" s="1">
        <v>1575</v>
      </c>
      <c r="J18" s="1">
        <v>1995</v>
      </c>
      <c r="K18" s="1">
        <v>1746.4105089471871</v>
      </c>
      <c r="L18" s="1">
        <v>15858.900000000001</v>
      </c>
      <c r="M18" s="1">
        <v>1680</v>
      </c>
      <c r="N18" s="1">
        <v>2100</v>
      </c>
      <c r="O18" s="1">
        <v>1856.482971548359</v>
      </c>
      <c r="P18" s="1">
        <v>19825.599999999999</v>
      </c>
      <c r="Q18" s="1">
        <v>1732.5</v>
      </c>
      <c r="R18" s="1">
        <v>2100</v>
      </c>
      <c r="S18" s="1">
        <v>1889.5516239316237</v>
      </c>
      <c r="T18" s="1">
        <v>20947</v>
      </c>
      <c r="U18" s="1">
        <v>1575</v>
      </c>
      <c r="V18" s="1">
        <v>1890</v>
      </c>
      <c r="W18" s="1">
        <v>1714.40084336161</v>
      </c>
      <c r="X18" s="1">
        <v>18010.2</v>
      </c>
    </row>
    <row r="19" spans="1:24" ht="13.5" customHeight="1" x14ac:dyDescent="0.15">
      <c r="A19" s="6"/>
      <c r="B19" s="30"/>
      <c r="C19" s="50">
        <v>41699</v>
      </c>
      <c r="D19" s="28"/>
      <c r="E19" s="1">
        <v>1102.5</v>
      </c>
      <c r="F19" s="1">
        <v>1365</v>
      </c>
      <c r="G19" s="1">
        <v>1202.0659658295901</v>
      </c>
      <c r="H19" s="1">
        <v>39917.4</v>
      </c>
      <c r="I19" s="1">
        <v>1575</v>
      </c>
      <c r="J19" s="1">
        <v>1942.5</v>
      </c>
      <c r="K19" s="1">
        <v>1715.1478217622607</v>
      </c>
      <c r="L19" s="1">
        <v>17100.2</v>
      </c>
      <c r="M19" s="1">
        <v>1680</v>
      </c>
      <c r="N19" s="1">
        <v>1995</v>
      </c>
      <c r="O19" s="1">
        <v>1803.1039197812215</v>
      </c>
      <c r="P19" s="1">
        <v>21908.799999999999</v>
      </c>
      <c r="Q19" s="1">
        <v>1680</v>
      </c>
      <c r="R19" s="1">
        <v>2028.6</v>
      </c>
      <c r="S19" s="1">
        <v>1829.3963040011661</v>
      </c>
      <c r="T19" s="1">
        <v>23165.699999999997</v>
      </c>
      <c r="U19" s="1">
        <v>1470</v>
      </c>
      <c r="V19" s="1">
        <v>1732.5</v>
      </c>
      <c r="W19" s="1">
        <v>1592.20435171386</v>
      </c>
      <c r="X19" s="1">
        <v>13777.600000000002</v>
      </c>
    </row>
    <row r="20" spans="1:24" ht="13.5" customHeight="1" x14ac:dyDescent="0.15">
      <c r="A20" s="6"/>
      <c r="B20" s="30"/>
      <c r="C20" s="50">
        <v>41730</v>
      </c>
      <c r="D20" s="28"/>
      <c r="E20" s="1">
        <v>1188</v>
      </c>
      <c r="F20" s="1">
        <v>1404</v>
      </c>
      <c r="G20" s="1">
        <v>1299.1617030941886</v>
      </c>
      <c r="H20" s="1">
        <v>53193.099999999991</v>
      </c>
      <c r="I20" s="1">
        <v>1620</v>
      </c>
      <c r="J20" s="1">
        <v>1944</v>
      </c>
      <c r="K20" s="1">
        <v>1733.2089739264547</v>
      </c>
      <c r="L20" s="1">
        <v>17319.8</v>
      </c>
      <c r="M20" s="1">
        <v>1728</v>
      </c>
      <c r="N20" s="1">
        <v>1998</v>
      </c>
      <c r="O20" s="1">
        <v>1810.8303759094588</v>
      </c>
      <c r="P20" s="1">
        <v>23772</v>
      </c>
      <c r="Q20" s="1">
        <v>1728</v>
      </c>
      <c r="R20" s="1">
        <v>1998</v>
      </c>
      <c r="S20" s="1">
        <v>1827.6632836682422</v>
      </c>
      <c r="T20" s="1">
        <v>23002.400000000001</v>
      </c>
      <c r="U20" s="1">
        <v>1512</v>
      </c>
      <c r="V20" s="1">
        <v>1728</v>
      </c>
      <c r="W20" s="1">
        <v>1612.7500201360774</v>
      </c>
      <c r="X20" s="1">
        <v>15307.5</v>
      </c>
    </row>
    <row r="21" spans="1:24" ht="13.5" customHeight="1" x14ac:dyDescent="0.15">
      <c r="A21" s="6"/>
      <c r="B21" s="30"/>
      <c r="C21" s="50">
        <v>41760</v>
      </c>
      <c r="D21" s="28"/>
      <c r="E21" s="1">
        <v>1188</v>
      </c>
      <c r="F21" s="1">
        <v>1512</v>
      </c>
      <c r="G21" s="1">
        <v>1310.466205132931</v>
      </c>
      <c r="H21" s="1">
        <v>44064.2</v>
      </c>
      <c r="I21" s="1">
        <v>1620</v>
      </c>
      <c r="J21" s="1">
        <v>1944</v>
      </c>
      <c r="K21" s="1">
        <v>1748.2554955004016</v>
      </c>
      <c r="L21" s="1">
        <v>14594.9</v>
      </c>
      <c r="M21" s="1">
        <v>1674</v>
      </c>
      <c r="N21" s="1">
        <v>1998</v>
      </c>
      <c r="O21" s="1">
        <v>1831.3394953824225</v>
      </c>
      <c r="P21" s="1">
        <v>17944.3</v>
      </c>
      <c r="Q21" s="1">
        <v>1728</v>
      </c>
      <c r="R21" s="1">
        <v>2052</v>
      </c>
      <c r="S21" s="1">
        <v>1861.8193835676243</v>
      </c>
      <c r="T21" s="1">
        <v>17786.8</v>
      </c>
      <c r="U21" s="1">
        <v>1490.4</v>
      </c>
      <c r="V21" s="1">
        <v>1728</v>
      </c>
      <c r="W21" s="1">
        <v>1616.6946731707317</v>
      </c>
      <c r="X21" s="1">
        <v>12268.7</v>
      </c>
    </row>
    <row r="22" spans="1:24" ht="13.5" customHeight="1" x14ac:dyDescent="0.15">
      <c r="A22" s="6"/>
      <c r="B22" s="30"/>
      <c r="C22" s="50">
        <v>41791</v>
      </c>
      <c r="D22" s="28"/>
      <c r="E22" s="1">
        <v>1188</v>
      </c>
      <c r="F22" s="1">
        <v>1458</v>
      </c>
      <c r="G22" s="1">
        <v>1314.0441596201324</v>
      </c>
      <c r="H22" s="1">
        <v>60808.3</v>
      </c>
      <c r="I22" s="1">
        <v>1620</v>
      </c>
      <c r="J22" s="1">
        <v>1944</v>
      </c>
      <c r="K22" s="1">
        <v>1732.6893293643841</v>
      </c>
      <c r="L22" s="1">
        <v>21424</v>
      </c>
      <c r="M22" s="1">
        <v>1674</v>
      </c>
      <c r="N22" s="1">
        <v>1965.6</v>
      </c>
      <c r="O22" s="1">
        <v>1804.0247865471486</v>
      </c>
      <c r="P22" s="1">
        <v>26065</v>
      </c>
      <c r="Q22" s="1">
        <v>1728</v>
      </c>
      <c r="R22" s="1">
        <v>1998</v>
      </c>
      <c r="S22" s="1">
        <v>1844.0460734972937</v>
      </c>
      <c r="T22" s="1">
        <v>25549.8</v>
      </c>
      <c r="U22" s="1">
        <v>1458</v>
      </c>
      <c r="V22" s="1">
        <v>1782</v>
      </c>
      <c r="W22" s="1">
        <v>1610.7759061360393</v>
      </c>
      <c r="X22" s="1">
        <v>16239.100000000002</v>
      </c>
    </row>
    <row r="23" spans="1:24" ht="13.5" customHeight="1" x14ac:dyDescent="0.15">
      <c r="A23" s="6"/>
      <c r="B23" s="30"/>
      <c r="C23" s="50">
        <v>41821</v>
      </c>
      <c r="D23" s="28"/>
      <c r="E23" s="1">
        <v>1188</v>
      </c>
      <c r="F23" s="1">
        <v>1472.6879999999999</v>
      </c>
      <c r="G23" s="1">
        <v>1297.3019714582424</v>
      </c>
      <c r="H23" s="1">
        <v>68928.200000000012</v>
      </c>
      <c r="I23" s="1">
        <v>1620</v>
      </c>
      <c r="J23" s="1">
        <v>1836</v>
      </c>
      <c r="K23" s="1">
        <v>1729.8005591600172</v>
      </c>
      <c r="L23" s="1">
        <v>24967.3</v>
      </c>
      <c r="M23" s="1">
        <v>1674</v>
      </c>
      <c r="N23" s="1">
        <v>1944</v>
      </c>
      <c r="O23" s="1">
        <v>1793.7890928238305</v>
      </c>
      <c r="P23" s="1">
        <v>27084.6</v>
      </c>
      <c r="Q23" s="1">
        <v>1728</v>
      </c>
      <c r="R23" s="1">
        <v>1944</v>
      </c>
      <c r="S23" s="1">
        <v>1824.5304858463778</v>
      </c>
      <c r="T23" s="1">
        <v>27264.7</v>
      </c>
      <c r="U23" s="1">
        <v>1458</v>
      </c>
      <c r="V23" s="1">
        <v>1728</v>
      </c>
      <c r="W23" s="1">
        <v>1591.0118634930488</v>
      </c>
      <c r="X23" s="1">
        <v>18383.3</v>
      </c>
    </row>
    <row r="24" spans="1:24" ht="13.5" customHeight="1" x14ac:dyDescent="0.15">
      <c r="A24" s="6"/>
      <c r="B24" s="30"/>
      <c r="C24" s="50">
        <v>41852</v>
      </c>
      <c r="D24" s="28"/>
      <c r="E24" s="1">
        <v>1204.2</v>
      </c>
      <c r="F24" s="1">
        <v>1458</v>
      </c>
      <c r="G24" s="1">
        <v>1337.3092723365062</v>
      </c>
      <c r="H24" s="1">
        <v>50727.899999999994</v>
      </c>
      <c r="I24" s="1">
        <v>1620</v>
      </c>
      <c r="J24" s="1">
        <v>1922.4</v>
      </c>
      <c r="K24" s="1">
        <v>1745.5115279026268</v>
      </c>
      <c r="L24" s="1">
        <v>19266.900000000001</v>
      </c>
      <c r="M24" s="1">
        <v>1728</v>
      </c>
      <c r="N24" s="1">
        <v>1998</v>
      </c>
      <c r="O24" s="1">
        <v>1833.4056412609882</v>
      </c>
      <c r="P24" s="1">
        <v>23881.1</v>
      </c>
      <c r="Q24" s="1">
        <v>1744.2</v>
      </c>
      <c r="R24" s="1">
        <v>1944</v>
      </c>
      <c r="S24" s="1">
        <v>1859.3872967465963</v>
      </c>
      <c r="T24" s="1">
        <v>23482.6</v>
      </c>
      <c r="U24" s="1">
        <v>1458</v>
      </c>
      <c r="V24" s="1">
        <v>1779.84</v>
      </c>
      <c r="W24" s="1">
        <v>1597.7651632810491</v>
      </c>
      <c r="X24" s="1">
        <v>17566.8</v>
      </c>
    </row>
    <row r="25" spans="1:24" ht="13.5" customHeight="1" x14ac:dyDescent="0.15">
      <c r="A25" s="6"/>
      <c r="B25" s="29"/>
      <c r="C25" s="54">
        <v>41883</v>
      </c>
      <c r="D25" s="31"/>
      <c r="E25" s="2">
        <v>1188</v>
      </c>
      <c r="F25" s="2">
        <v>1458</v>
      </c>
      <c r="G25" s="2">
        <v>1308.8</v>
      </c>
      <c r="H25" s="2">
        <v>51723</v>
      </c>
      <c r="I25" s="2">
        <v>1699.9</v>
      </c>
      <c r="J25" s="2">
        <v>1944</v>
      </c>
      <c r="K25" s="2">
        <v>1789.6</v>
      </c>
      <c r="L25" s="2">
        <v>20164</v>
      </c>
      <c r="M25" s="2">
        <v>1728</v>
      </c>
      <c r="N25" s="2">
        <v>2052</v>
      </c>
      <c r="O25" s="2">
        <v>1867.7</v>
      </c>
      <c r="P25" s="2">
        <v>26684</v>
      </c>
      <c r="Q25" s="2">
        <v>1782</v>
      </c>
      <c r="R25" s="2">
        <v>2160</v>
      </c>
      <c r="S25" s="2">
        <v>1907.7</v>
      </c>
      <c r="T25" s="2">
        <v>27505</v>
      </c>
      <c r="U25" s="2">
        <v>1512</v>
      </c>
      <c r="V25" s="2">
        <v>1779.8</v>
      </c>
      <c r="W25" s="2">
        <v>1634.6</v>
      </c>
      <c r="X25" s="2">
        <v>15849</v>
      </c>
    </row>
    <row r="26" spans="1:24" ht="13.5" customHeight="1" x14ac:dyDescent="0.15">
      <c r="A26" s="6"/>
      <c r="B26" s="32" t="s">
        <v>79</v>
      </c>
      <c r="C26" s="8"/>
      <c r="D26" s="38"/>
      <c r="E26" s="7"/>
      <c r="F26" s="1"/>
      <c r="G26" s="20"/>
      <c r="H26" s="1"/>
      <c r="I26" s="7"/>
      <c r="J26" s="1"/>
      <c r="K26" s="20"/>
      <c r="L26" s="1"/>
      <c r="M26" s="7"/>
      <c r="N26" s="1"/>
      <c r="O26" s="20"/>
      <c r="P26" s="1"/>
      <c r="Q26" s="7"/>
      <c r="R26" s="1"/>
      <c r="S26" s="20"/>
      <c r="T26" s="1"/>
      <c r="U26" s="7"/>
      <c r="V26" s="1"/>
      <c r="W26" s="20"/>
      <c r="X26" s="1"/>
    </row>
    <row r="27" spans="1:24" ht="13.5" customHeight="1" x14ac:dyDescent="0.15">
      <c r="A27" s="6"/>
      <c r="B27" s="34" t="s">
        <v>484</v>
      </c>
      <c r="C27" s="23"/>
      <c r="D27" s="26"/>
      <c r="E27" s="7">
        <v>1242</v>
      </c>
      <c r="F27" s="1">
        <v>1458</v>
      </c>
      <c r="G27" s="20">
        <v>1336</v>
      </c>
      <c r="H27" s="1">
        <v>10062</v>
      </c>
      <c r="I27" s="7">
        <v>1706.4</v>
      </c>
      <c r="J27" s="1">
        <v>1890</v>
      </c>
      <c r="K27" s="20">
        <v>1782</v>
      </c>
      <c r="L27" s="1">
        <v>3454</v>
      </c>
      <c r="M27" s="7">
        <v>1782</v>
      </c>
      <c r="N27" s="1">
        <v>1998</v>
      </c>
      <c r="O27" s="20">
        <v>1869.5</v>
      </c>
      <c r="P27" s="1">
        <v>4779</v>
      </c>
      <c r="Q27" s="7">
        <v>1836</v>
      </c>
      <c r="R27" s="1">
        <v>2019.6</v>
      </c>
      <c r="S27" s="20">
        <v>1938.6</v>
      </c>
      <c r="T27" s="1">
        <v>5398</v>
      </c>
      <c r="U27" s="7">
        <v>1512</v>
      </c>
      <c r="V27" s="1">
        <v>1728</v>
      </c>
      <c r="W27" s="20">
        <v>1622.2</v>
      </c>
      <c r="X27" s="1">
        <v>3111</v>
      </c>
    </row>
    <row r="28" spans="1:24" ht="13.5" customHeight="1" x14ac:dyDescent="0.15">
      <c r="A28" s="6"/>
      <c r="B28" s="32" t="s">
        <v>80</v>
      </c>
      <c r="C28" s="8"/>
      <c r="D28" s="38"/>
      <c r="E28" s="7"/>
      <c r="F28" s="1"/>
      <c r="G28" s="20"/>
      <c r="H28" s="1"/>
      <c r="I28" s="7"/>
      <c r="J28" s="1"/>
      <c r="K28" s="20"/>
      <c r="L28" s="1"/>
      <c r="M28" s="7"/>
      <c r="N28" s="1"/>
      <c r="O28" s="20"/>
      <c r="P28" s="1"/>
      <c r="Q28" s="7"/>
      <c r="R28" s="1"/>
      <c r="S28" s="20"/>
      <c r="T28" s="1"/>
      <c r="U28" s="7"/>
      <c r="V28" s="1"/>
      <c r="W28" s="20"/>
      <c r="X28" s="1"/>
    </row>
    <row r="29" spans="1:24" ht="13.5" customHeight="1" x14ac:dyDescent="0.15">
      <c r="A29" s="6"/>
      <c r="B29" s="34" t="s">
        <v>485</v>
      </c>
      <c r="C29" s="23"/>
      <c r="D29" s="26"/>
      <c r="E29" s="7">
        <v>1242</v>
      </c>
      <c r="F29" s="7">
        <v>1458</v>
      </c>
      <c r="G29" s="7">
        <v>1296</v>
      </c>
      <c r="H29" s="1">
        <v>7943</v>
      </c>
      <c r="I29" s="7">
        <v>1699.9</v>
      </c>
      <c r="J29" s="7">
        <v>1890</v>
      </c>
      <c r="K29" s="7">
        <v>1762.6</v>
      </c>
      <c r="L29" s="1">
        <v>3648</v>
      </c>
      <c r="M29" s="7">
        <v>1728</v>
      </c>
      <c r="N29" s="7">
        <v>1965.6</v>
      </c>
      <c r="O29" s="7">
        <v>1838.2</v>
      </c>
      <c r="P29" s="1">
        <v>4948</v>
      </c>
      <c r="Q29" s="7">
        <v>1782</v>
      </c>
      <c r="R29" s="7">
        <v>2052</v>
      </c>
      <c r="S29" s="7">
        <v>1877</v>
      </c>
      <c r="T29" s="1">
        <v>3845</v>
      </c>
      <c r="U29" s="7">
        <v>1512</v>
      </c>
      <c r="V29" s="7">
        <v>1728</v>
      </c>
      <c r="W29" s="7">
        <v>1623.2</v>
      </c>
      <c r="X29" s="1">
        <v>1805</v>
      </c>
    </row>
    <row r="30" spans="1:24" ht="13.5" customHeight="1" x14ac:dyDescent="0.15">
      <c r="A30" s="6"/>
      <c r="B30" s="32" t="s">
        <v>81</v>
      </c>
      <c r="C30" s="8"/>
      <c r="D30" s="38"/>
      <c r="E30" s="7"/>
      <c r="F30" s="1"/>
      <c r="G30" s="20"/>
      <c r="H30" s="1"/>
      <c r="I30" s="7"/>
      <c r="J30" s="1"/>
      <c r="K30" s="20"/>
      <c r="L30" s="1"/>
      <c r="M30" s="7"/>
      <c r="N30" s="1"/>
      <c r="O30" s="20"/>
      <c r="P30" s="1"/>
      <c r="Q30" s="7"/>
      <c r="R30" s="1"/>
      <c r="S30" s="20"/>
      <c r="T30" s="1"/>
      <c r="U30" s="7"/>
      <c r="V30" s="1"/>
      <c r="W30" s="20"/>
      <c r="X30" s="1"/>
    </row>
    <row r="31" spans="1:24" ht="13.5" customHeight="1" x14ac:dyDescent="0.15">
      <c r="A31" s="6"/>
      <c r="B31" s="34" t="s">
        <v>486</v>
      </c>
      <c r="C31" s="23"/>
      <c r="D31" s="26"/>
      <c r="E31" s="7">
        <v>1188</v>
      </c>
      <c r="F31" s="7">
        <v>1458</v>
      </c>
      <c r="G31" s="7">
        <v>1285.2</v>
      </c>
      <c r="H31" s="1">
        <v>11337</v>
      </c>
      <c r="I31" s="7">
        <v>1706.4</v>
      </c>
      <c r="J31" s="7">
        <v>1900.8</v>
      </c>
      <c r="K31" s="7">
        <v>1780.9</v>
      </c>
      <c r="L31" s="1">
        <v>4832</v>
      </c>
      <c r="M31" s="7">
        <v>1728</v>
      </c>
      <c r="N31" s="7">
        <v>1965.6</v>
      </c>
      <c r="O31" s="7">
        <v>1852.2</v>
      </c>
      <c r="P31" s="1">
        <v>6226</v>
      </c>
      <c r="Q31" s="7">
        <v>1782</v>
      </c>
      <c r="R31" s="7">
        <v>2052</v>
      </c>
      <c r="S31" s="7">
        <v>1884.6</v>
      </c>
      <c r="T31" s="1">
        <v>7215</v>
      </c>
      <c r="U31" s="7">
        <v>1555.2</v>
      </c>
      <c r="V31" s="7">
        <v>1779.8</v>
      </c>
      <c r="W31" s="7">
        <v>1657.8</v>
      </c>
      <c r="X31" s="1">
        <v>4043</v>
      </c>
    </row>
    <row r="32" spans="1:24" ht="13.5" customHeight="1" x14ac:dyDescent="0.15">
      <c r="A32" s="6"/>
      <c r="B32" s="32" t="s">
        <v>82</v>
      </c>
      <c r="C32" s="8"/>
      <c r="D32" s="38"/>
      <c r="E32" s="7"/>
      <c r="F32" s="1"/>
      <c r="G32" s="20"/>
      <c r="H32" s="1"/>
      <c r="I32" s="7"/>
      <c r="J32" s="1"/>
      <c r="K32" s="20"/>
      <c r="L32" s="1"/>
      <c r="M32" s="7"/>
      <c r="N32" s="1"/>
      <c r="O32" s="20"/>
      <c r="P32" s="1"/>
      <c r="Q32" s="7"/>
      <c r="R32" s="1"/>
      <c r="S32" s="20"/>
      <c r="T32" s="1"/>
      <c r="U32" s="7"/>
      <c r="V32" s="1"/>
      <c r="W32" s="20"/>
      <c r="X32" s="1"/>
    </row>
    <row r="33" spans="1:24" ht="13.5" customHeight="1" x14ac:dyDescent="0.15">
      <c r="A33" s="6"/>
      <c r="B33" s="34" t="s">
        <v>487</v>
      </c>
      <c r="C33" s="23"/>
      <c r="D33" s="26"/>
      <c r="E33" s="7">
        <v>1242</v>
      </c>
      <c r="F33" s="7">
        <v>1404</v>
      </c>
      <c r="G33" s="7">
        <v>1315.4</v>
      </c>
      <c r="H33" s="1">
        <v>10391</v>
      </c>
      <c r="I33" s="7">
        <v>1706.4</v>
      </c>
      <c r="J33" s="7">
        <v>1944</v>
      </c>
      <c r="K33" s="7">
        <v>1782</v>
      </c>
      <c r="L33" s="1">
        <v>3340</v>
      </c>
      <c r="M33" s="7">
        <v>1728</v>
      </c>
      <c r="N33" s="7">
        <v>1998</v>
      </c>
      <c r="O33" s="7">
        <v>1866.2</v>
      </c>
      <c r="P33" s="1">
        <v>4132</v>
      </c>
      <c r="Q33" s="7">
        <v>1782</v>
      </c>
      <c r="R33" s="7">
        <v>2106</v>
      </c>
      <c r="S33" s="7">
        <v>1892.2</v>
      </c>
      <c r="T33" s="1">
        <v>4082</v>
      </c>
      <c r="U33" s="7">
        <v>1512</v>
      </c>
      <c r="V33" s="7">
        <v>1728</v>
      </c>
      <c r="W33" s="7">
        <v>1620</v>
      </c>
      <c r="X33" s="1">
        <v>2533</v>
      </c>
    </row>
    <row r="34" spans="1:24" ht="13.5" customHeight="1" x14ac:dyDescent="0.15">
      <c r="A34" s="6"/>
      <c r="B34" s="32" t="s">
        <v>83</v>
      </c>
      <c r="C34" s="8"/>
      <c r="D34" s="38"/>
      <c r="E34" s="7"/>
      <c r="F34" s="1"/>
      <c r="G34" s="20"/>
      <c r="H34" s="1"/>
      <c r="I34" s="7"/>
      <c r="J34" s="1"/>
      <c r="K34" s="20"/>
      <c r="L34" s="1"/>
      <c r="M34" s="7"/>
      <c r="N34" s="1"/>
      <c r="O34" s="20"/>
      <c r="P34" s="1"/>
      <c r="Q34" s="7"/>
      <c r="R34" s="1"/>
      <c r="S34" s="20"/>
      <c r="T34" s="1"/>
      <c r="U34" s="7"/>
      <c r="V34" s="1"/>
      <c r="W34" s="20"/>
      <c r="X34" s="1"/>
    </row>
    <row r="35" spans="1:24" ht="13.5" customHeight="1" x14ac:dyDescent="0.15">
      <c r="A35" s="6"/>
      <c r="B35" s="34" t="s">
        <v>488</v>
      </c>
      <c r="C35" s="23"/>
      <c r="D35" s="26"/>
      <c r="E35" s="7">
        <v>1242</v>
      </c>
      <c r="F35" s="1">
        <v>1404</v>
      </c>
      <c r="G35" s="20">
        <v>1313.3</v>
      </c>
      <c r="H35" s="1">
        <v>11990</v>
      </c>
      <c r="I35" s="7">
        <v>1728</v>
      </c>
      <c r="J35" s="1">
        <v>1944</v>
      </c>
      <c r="K35" s="20">
        <v>1822</v>
      </c>
      <c r="L35" s="1">
        <v>4890</v>
      </c>
      <c r="M35" s="7">
        <v>1836</v>
      </c>
      <c r="N35" s="1">
        <v>2052</v>
      </c>
      <c r="O35" s="20">
        <v>1933.2</v>
      </c>
      <c r="P35" s="1">
        <v>6599</v>
      </c>
      <c r="Q35" s="7">
        <v>1944</v>
      </c>
      <c r="R35" s="1">
        <v>2160</v>
      </c>
      <c r="S35" s="20">
        <v>1989.4</v>
      </c>
      <c r="T35" s="1">
        <v>6965</v>
      </c>
      <c r="U35" s="7">
        <v>1512</v>
      </c>
      <c r="V35" s="1">
        <v>1728</v>
      </c>
      <c r="W35" s="20">
        <v>1638.4</v>
      </c>
      <c r="X35" s="1">
        <v>4357</v>
      </c>
    </row>
    <row r="36" spans="1:24" ht="13.5" customHeight="1" x14ac:dyDescent="0.15">
      <c r="A36" s="6"/>
      <c r="B36" s="32"/>
      <c r="C36" s="8"/>
      <c r="D36" s="38"/>
      <c r="E36" s="7"/>
      <c r="F36" s="1"/>
      <c r="G36" s="20"/>
      <c r="H36" s="1"/>
      <c r="I36" s="7"/>
      <c r="J36" s="1"/>
      <c r="K36" s="20"/>
      <c r="L36" s="1"/>
      <c r="M36" s="7"/>
      <c r="N36" s="1"/>
      <c r="O36" s="20"/>
      <c r="P36" s="1"/>
      <c r="Q36" s="7"/>
      <c r="R36" s="1"/>
      <c r="S36" s="20"/>
      <c r="T36" s="1"/>
      <c r="U36" s="7"/>
      <c r="V36" s="1"/>
      <c r="W36" s="20"/>
      <c r="X36" s="1"/>
    </row>
    <row r="37" spans="1:24" ht="13.5" customHeight="1" x14ac:dyDescent="0.15">
      <c r="A37" s="6"/>
      <c r="B37" s="58"/>
      <c r="C37" s="4"/>
      <c r="D37" s="6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12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2" customHeight="1" x14ac:dyDescent="0.15">
      <c r="A3" s="6"/>
      <c r="B3" s="6" t="s">
        <v>92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0" t="s">
        <v>64</v>
      </c>
    </row>
    <row r="5" spans="1:12" ht="5.0999999999999996" customHeight="1" x14ac:dyDescent="0.15">
      <c r="A5" s="6"/>
      <c r="B5" s="4"/>
      <c r="C5" s="4"/>
      <c r="D5" s="4"/>
      <c r="E5" s="4"/>
      <c r="F5" s="4"/>
      <c r="G5" s="4"/>
      <c r="H5" s="4"/>
      <c r="I5" s="6"/>
      <c r="J5" s="6"/>
      <c r="K5" s="6"/>
      <c r="L5" s="6"/>
    </row>
    <row r="6" spans="1:12" ht="13.5" customHeight="1" x14ac:dyDescent="0.15">
      <c r="A6" s="6"/>
      <c r="B6" s="71"/>
      <c r="C6" s="24" t="s">
        <v>121</v>
      </c>
      <c r="D6" s="25"/>
      <c r="E6" s="131" t="s">
        <v>460</v>
      </c>
      <c r="F6" s="101"/>
      <c r="G6" s="101"/>
      <c r="H6" s="132"/>
      <c r="I6" s="45" t="s">
        <v>360</v>
      </c>
      <c r="J6" s="122"/>
      <c r="K6" s="122"/>
      <c r="L6" s="175"/>
    </row>
    <row r="7" spans="1:12" ht="13.5" customHeight="1" x14ac:dyDescent="0.15">
      <c r="A7" s="6"/>
      <c r="B7" s="56" t="s">
        <v>125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</row>
    <row r="8" spans="1:12" ht="13.5" customHeight="1" x14ac:dyDescent="0.15">
      <c r="A8" s="6"/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</row>
    <row r="9" spans="1:12" ht="13.5" customHeight="1" x14ac:dyDescent="0.15">
      <c r="A9" s="6"/>
      <c r="B9" s="59" t="s">
        <v>0</v>
      </c>
      <c r="C9" s="57">
        <v>40179</v>
      </c>
      <c r="D9" s="68" t="s">
        <v>1</v>
      </c>
      <c r="E9" s="84">
        <v>735</v>
      </c>
      <c r="F9" s="5">
        <v>1365</v>
      </c>
      <c r="G9" s="5">
        <v>950</v>
      </c>
      <c r="H9" s="5">
        <v>232425</v>
      </c>
      <c r="I9" s="84">
        <v>1470</v>
      </c>
      <c r="J9" s="5">
        <v>2468</v>
      </c>
      <c r="K9" s="5">
        <v>1940</v>
      </c>
      <c r="L9" s="5">
        <v>2583495</v>
      </c>
    </row>
    <row r="10" spans="1:12" ht="13.5" customHeight="1" x14ac:dyDescent="0.15">
      <c r="A10" s="6"/>
      <c r="B10" s="30"/>
      <c r="C10" s="53">
        <v>40544</v>
      </c>
      <c r="D10" s="28"/>
      <c r="E10" s="3">
        <v>735</v>
      </c>
      <c r="F10" s="3">
        <v>1260</v>
      </c>
      <c r="G10" s="55">
        <v>961.47141355473218</v>
      </c>
      <c r="H10" s="3">
        <v>134423.40000000005</v>
      </c>
      <c r="I10" s="3">
        <v>1669.5</v>
      </c>
      <c r="J10" s="3">
        <v>2625</v>
      </c>
      <c r="K10" s="55">
        <v>2105.3394160857742</v>
      </c>
      <c r="L10" s="3">
        <v>1621098.9999999995</v>
      </c>
    </row>
    <row r="11" spans="1:12" ht="13.5" customHeight="1" x14ac:dyDescent="0.15">
      <c r="A11" s="6"/>
      <c r="B11" s="30"/>
      <c r="C11" s="53">
        <v>40909</v>
      </c>
      <c r="D11" s="28"/>
      <c r="E11" s="3">
        <v>735</v>
      </c>
      <c r="F11" s="3">
        <v>1155</v>
      </c>
      <c r="G11" s="3">
        <v>862.83637426328505</v>
      </c>
      <c r="H11" s="3">
        <v>168360.3</v>
      </c>
      <c r="I11" s="3">
        <v>1677.9</v>
      </c>
      <c r="J11" s="3">
        <v>2205</v>
      </c>
      <c r="K11" s="3">
        <v>1833.9478749568257</v>
      </c>
      <c r="L11" s="3">
        <v>1847174.3000000003</v>
      </c>
    </row>
    <row r="12" spans="1:12" ht="13.5" customHeight="1" x14ac:dyDescent="0.15">
      <c r="A12" s="6"/>
      <c r="B12" s="29"/>
      <c r="C12" s="52">
        <v>41275</v>
      </c>
      <c r="D12" s="31"/>
      <c r="E12" s="2">
        <v>840</v>
      </c>
      <c r="F12" s="2">
        <v>1155</v>
      </c>
      <c r="G12" s="2">
        <v>961.46006694387722</v>
      </c>
      <c r="H12" s="2">
        <v>217909.6</v>
      </c>
      <c r="I12" s="2">
        <v>1776.6</v>
      </c>
      <c r="J12" s="2">
        <v>2315.25</v>
      </c>
      <c r="K12" s="2">
        <v>2018.4053817339959</v>
      </c>
      <c r="L12" s="2">
        <v>1888156.1999999997</v>
      </c>
    </row>
    <row r="13" spans="1:12" ht="13.5" customHeight="1" x14ac:dyDescent="0.15">
      <c r="A13" s="6"/>
      <c r="B13" s="30" t="s">
        <v>99</v>
      </c>
      <c r="C13" s="50">
        <v>41518</v>
      </c>
      <c r="D13" s="28" t="s">
        <v>52</v>
      </c>
      <c r="E13" s="1">
        <v>840</v>
      </c>
      <c r="F13" s="1">
        <v>1050</v>
      </c>
      <c r="G13" s="1">
        <v>944.39756556509428</v>
      </c>
      <c r="H13" s="1">
        <v>21630.1</v>
      </c>
      <c r="I13" s="1">
        <v>1858.5</v>
      </c>
      <c r="J13" s="1">
        <v>2205</v>
      </c>
      <c r="K13" s="1">
        <v>2008.9067106970165</v>
      </c>
      <c r="L13" s="1">
        <v>174900.3</v>
      </c>
    </row>
    <row r="14" spans="1:12" ht="13.5" customHeight="1" x14ac:dyDescent="0.15">
      <c r="A14" s="6"/>
      <c r="B14" s="30"/>
      <c r="C14" s="50">
        <v>41548</v>
      </c>
      <c r="D14" s="28"/>
      <c r="E14" s="1">
        <v>892.5</v>
      </c>
      <c r="F14" s="1">
        <v>1102.5</v>
      </c>
      <c r="G14" s="1">
        <v>991.53205631590731</v>
      </c>
      <c r="H14" s="1">
        <v>17819.5</v>
      </c>
      <c r="I14" s="1">
        <v>1942.5</v>
      </c>
      <c r="J14" s="1">
        <v>2175.4950000000003</v>
      </c>
      <c r="K14" s="1">
        <v>2060.2233195285121</v>
      </c>
      <c r="L14" s="1">
        <v>138788.20000000001</v>
      </c>
    </row>
    <row r="15" spans="1:12" ht="13.5" customHeight="1" x14ac:dyDescent="0.15">
      <c r="A15" s="6"/>
      <c r="B15" s="30"/>
      <c r="C15" s="50">
        <v>41579</v>
      </c>
      <c r="D15" s="28"/>
      <c r="E15" s="1">
        <v>945</v>
      </c>
      <c r="F15" s="1">
        <v>1102.5</v>
      </c>
      <c r="G15" s="1">
        <v>1012.465180021657</v>
      </c>
      <c r="H15" s="1">
        <v>18972.900000000001</v>
      </c>
      <c r="I15" s="1">
        <v>1982.4</v>
      </c>
      <c r="J15" s="1">
        <v>2310</v>
      </c>
      <c r="K15" s="1">
        <v>2188.5702323172782</v>
      </c>
      <c r="L15" s="1">
        <v>139209.90000000002</v>
      </c>
    </row>
    <row r="16" spans="1:12" ht="13.5" customHeight="1" x14ac:dyDescent="0.15">
      <c r="A16" s="6"/>
      <c r="B16" s="30"/>
      <c r="C16" s="50">
        <v>41609</v>
      </c>
      <c r="D16" s="28"/>
      <c r="E16" s="1">
        <v>945</v>
      </c>
      <c r="F16" s="1">
        <v>1155</v>
      </c>
      <c r="G16" s="1">
        <v>1018.063562626735</v>
      </c>
      <c r="H16" s="1">
        <v>22479.799999999996</v>
      </c>
      <c r="I16" s="1">
        <v>2073.75</v>
      </c>
      <c r="J16" s="1">
        <v>2315.25</v>
      </c>
      <c r="K16" s="1">
        <v>2216.9756890678227</v>
      </c>
      <c r="L16" s="1">
        <v>175813</v>
      </c>
    </row>
    <row r="17" spans="1:12" ht="13.5" customHeight="1" x14ac:dyDescent="0.15">
      <c r="A17" s="6"/>
      <c r="B17" s="30" t="s">
        <v>72</v>
      </c>
      <c r="C17" s="50">
        <v>41640</v>
      </c>
      <c r="D17" s="28" t="s">
        <v>52</v>
      </c>
      <c r="E17" s="1">
        <v>945</v>
      </c>
      <c r="F17" s="1">
        <v>1155</v>
      </c>
      <c r="G17" s="1">
        <v>1032.687218532318</v>
      </c>
      <c r="H17" s="1">
        <v>18995.899999999998</v>
      </c>
      <c r="I17" s="1">
        <v>2064.3000000000002</v>
      </c>
      <c r="J17" s="1">
        <v>2257.5</v>
      </c>
      <c r="K17" s="1">
        <v>2148.9512902769261</v>
      </c>
      <c r="L17" s="1">
        <v>168741.2</v>
      </c>
    </row>
    <row r="18" spans="1:12" ht="13.5" customHeight="1" x14ac:dyDescent="0.15">
      <c r="A18" s="6"/>
      <c r="B18" s="30"/>
      <c r="C18" s="50">
        <v>41671</v>
      </c>
      <c r="D18" s="28"/>
      <c r="E18" s="1">
        <v>945</v>
      </c>
      <c r="F18" s="1">
        <v>1155</v>
      </c>
      <c r="G18" s="1">
        <v>1028.0107999477157</v>
      </c>
      <c r="H18" s="1">
        <v>20772.2</v>
      </c>
      <c r="I18" s="1">
        <v>1858.5</v>
      </c>
      <c r="J18" s="1">
        <v>2257.5</v>
      </c>
      <c r="K18" s="1">
        <v>2084.3168059262052</v>
      </c>
      <c r="L18" s="1">
        <v>141852.5</v>
      </c>
    </row>
    <row r="19" spans="1:12" ht="13.5" customHeight="1" x14ac:dyDescent="0.15">
      <c r="A19" s="6"/>
      <c r="B19" s="30"/>
      <c r="C19" s="50">
        <v>41699</v>
      </c>
      <c r="D19" s="28"/>
      <c r="E19" s="1">
        <v>945</v>
      </c>
      <c r="F19" s="1">
        <v>1155</v>
      </c>
      <c r="G19" s="1">
        <v>1032.0584300761129</v>
      </c>
      <c r="H19" s="1">
        <v>16324</v>
      </c>
      <c r="I19" s="1">
        <v>1680</v>
      </c>
      <c r="J19" s="1">
        <v>2174.0250000000001</v>
      </c>
      <c r="K19" s="1">
        <v>2001.1848166998459</v>
      </c>
      <c r="L19" s="1">
        <v>144489.20000000001</v>
      </c>
    </row>
    <row r="20" spans="1:12" ht="13.5" customHeight="1" x14ac:dyDescent="0.15">
      <c r="A20" s="6"/>
      <c r="B20" s="30"/>
      <c r="C20" s="50">
        <v>41730</v>
      </c>
      <c r="D20" s="28"/>
      <c r="E20" s="1">
        <v>972</v>
      </c>
      <c r="F20" s="1">
        <v>1188</v>
      </c>
      <c r="G20" s="1">
        <v>1045.326748166259</v>
      </c>
      <c r="H20" s="1">
        <v>15510.3</v>
      </c>
      <c r="I20" s="1">
        <v>1890</v>
      </c>
      <c r="J20" s="1">
        <v>2161.08</v>
      </c>
      <c r="K20" s="1">
        <v>2025.3648455301782</v>
      </c>
      <c r="L20" s="1">
        <v>126272.29999999999</v>
      </c>
    </row>
    <row r="21" spans="1:12" ht="13.5" customHeight="1" x14ac:dyDescent="0.15">
      <c r="A21" s="6"/>
      <c r="B21" s="30"/>
      <c r="C21" s="50">
        <v>41760</v>
      </c>
      <c r="D21" s="28"/>
      <c r="E21" s="1">
        <v>972</v>
      </c>
      <c r="F21" s="1">
        <v>1134</v>
      </c>
      <c r="G21" s="1">
        <v>1039.2520136577282</v>
      </c>
      <c r="H21" s="1">
        <v>11360.2</v>
      </c>
      <c r="I21" s="1">
        <v>1915.92</v>
      </c>
      <c r="J21" s="1">
        <v>2236.6799999999998</v>
      </c>
      <c r="K21" s="1">
        <v>2040.9880866988926</v>
      </c>
      <c r="L21" s="1">
        <v>118979.79999999999</v>
      </c>
    </row>
    <row r="22" spans="1:12" ht="13.5" customHeight="1" x14ac:dyDescent="0.15">
      <c r="A22" s="6"/>
      <c r="B22" s="30"/>
      <c r="C22" s="50">
        <v>41791</v>
      </c>
      <c r="D22" s="28"/>
      <c r="E22" s="1">
        <v>972</v>
      </c>
      <c r="F22" s="1">
        <v>1134</v>
      </c>
      <c r="G22" s="1">
        <v>1030.1679449880987</v>
      </c>
      <c r="H22" s="1">
        <v>16784.599999999999</v>
      </c>
      <c r="I22" s="1">
        <v>1854.36</v>
      </c>
      <c r="J22" s="1">
        <v>2214</v>
      </c>
      <c r="K22" s="1">
        <v>2056.1031831814425</v>
      </c>
      <c r="L22" s="1">
        <v>129355.60000000002</v>
      </c>
    </row>
    <row r="23" spans="1:12" ht="13.5" customHeight="1" x14ac:dyDescent="0.15">
      <c r="A23" s="6"/>
      <c r="B23" s="30"/>
      <c r="C23" s="50">
        <v>41821</v>
      </c>
      <c r="D23" s="28"/>
      <c r="E23" s="1">
        <v>972</v>
      </c>
      <c r="F23" s="1">
        <v>1140.48</v>
      </c>
      <c r="G23" s="1">
        <v>1037.0184806908346</v>
      </c>
      <c r="H23" s="1">
        <v>18589.900000000001</v>
      </c>
      <c r="I23" s="1">
        <v>1842.48</v>
      </c>
      <c r="J23" s="1">
        <v>2165.4</v>
      </c>
      <c r="K23" s="1">
        <v>2004.9292105747406</v>
      </c>
      <c r="L23" s="1">
        <v>161473.1</v>
      </c>
    </row>
    <row r="24" spans="1:12" ht="13.5" customHeight="1" x14ac:dyDescent="0.15">
      <c r="A24" s="6"/>
      <c r="B24" s="30"/>
      <c r="C24" s="50">
        <v>41852</v>
      </c>
      <c r="D24" s="28"/>
      <c r="E24" s="1">
        <v>972</v>
      </c>
      <c r="F24" s="1">
        <v>1134</v>
      </c>
      <c r="G24" s="1">
        <v>1036.800906445837</v>
      </c>
      <c r="H24" s="1">
        <v>11132.2</v>
      </c>
      <c r="I24" s="1">
        <v>1911.6</v>
      </c>
      <c r="J24" s="1">
        <v>2183.4360000000001</v>
      </c>
      <c r="K24" s="1">
        <v>2041.0166830876688</v>
      </c>
      <c r="L24" s="1">
        <v>127497.2</v>
      </c>
    </row>
    <row r="25" spans="1:12" ht="13.5" customHeight="1" x14ac:dyDescent="0.15">
      <c r="A25" s="6"/>
      <c r="B25" s="29"/>
      <c r="C25" s="54">
        <v>41883</v>
      </c>
      <c r="D25" s="31"/>
      <c r="E25" s="2">
        <v>972</v>
      </c>
      <c r="F25" s="2">
        <v>1134</v>
      </c>
      <c r="G25" s="2">
        <v>1046</v>
      </c>
      <c r="H25" s="2">
        <v>17697</v>
      </c>
      <c r="I25" s="2">
        <v>1922.4</v>
      </c>
      <c r="J25" s="2">
        <v>2304.6999999999998</v>
      </c>
      <c r="K25" s="2">
        <v>2119.1</v>
      </c>
      <c r="L25" s="2">
        <v>166234</v>
      </c>
    </row>
    <row r="26" spans="1:12" ht="13.5" customHeight="1" x14ac:dyDescent="0.15">
      <c r="A26" s="6"/>
      <c r="B26" s="32" t="s">
        <v>79</v>
      </c>
      <c r="C26" s="8"/>
      <c r="D26" s="38"/>
      <c r="E26" s="7"/>
      <c r="F26" s="1"/>
      <c r="G26" s="20"/>
      <c r="H26" s="1"/>
      <c r="I26" s="7"/>
      <c r="J26" s="1"/>
      <c r="K26" s="20"/>
      <c r="L26" s="1"/>
    </row>
    <row r="27" spans="1:12" ht="13.5" customHeight="1" x14ac:dyDescent="0.15">
      <c r="A27" s="6"/>
      <c r="B27" s="34" t="s">
        <v>484</v>
      </c>
      <c r="C27" s="23"/>
      <c r="D27" s="26"/>
      <c r="E27" s="7">
        <v>972</v>
      </c>
      <c r="F27" s="1">
        <v>1080</v>
      </c>
      <c r="G27" s="20">
        <v>1031.4000000000001</v>
      </c>
      <c r="H27" s="1">
        <v>3097</v>
      </c>
      <c r="I27" s="7">
        <v>1944</v>
      </c>
      <c r="J27" s="1">
        <v>2188.1</v>
      </c>
      <c r="K27" s="20">
        <v>2065</v>
      </c>
      <c r="L27" s="1">
        <v>38726</v>
      </c>
    </row>
    <row r="28" spans="1:12" ht="13.5" customHeight="1" x14ac:dyDescent="0.15">
      <c r="A28" s="6"/>
      <c r="B28" s="32" t="s">
        <v>80</v>
      </c>
      <c r="C28" s="8"/>
      <c r="D28" s="38"/>
      <c r="E28" s="7"/>
      <c r="F28" s="1"/>
      <c r="G28" s="20"/>
      <c r="H28" s="1"/>
      <c r="I28" s="7"/>
      <c r="J28" s="1"/>
      <c r="K28" s="20"/>
      <c r="L28" s="1"/>
    </row>
    <row r="29" spans="1:12" ht="13.5" customHeight="1" x14ac:dyDescent="0.15">
      <c r="A29" s="6"/>
      <c r="B29" s="34" t="s">
        <v>485</v>
      </c>
      <c r="C29" s="23"/>
      <c r="D29" s="26"/>
      <c r="E29" s="7">
        <v>972</v>
      </c>
      <c r="F29" s="7">
        <v>1080</v>
      </c>
      <c r="G29" s="7">
        <v>1043.3</v>
      </c>
      <c r="H29" s="1">
        <v>1911</v>
      </c>
      <c r="I29" s="7">
        <v>1930</v>
      </c>
      <c r="J29" s="7">
        <v>2160</v>
      </c>
      <c r="K29" s="7">
        <v>2059.6</v>
      </c>
      <c r="L29" s="1">
        <v>37069</v>
      </c>
    </row>
    <row r="30" spans="1:12" ht="13.5" customHeight="1" x14ac:dyDescent="0.15">
      <c r="A30" s="6"/>
      <c r="B30" s="32" t="s">
        <v>81</v>
      </c>
      <c r="C30" s="8"/>
      <c r="D30" s="38"/>
      <c r="E30" s="7"/>
      <c r="F30" s="1"/>
      <c r="G30" s="20"/>
      <c r="H30" s="1"/>
      <c r="I30" s="7"/>
      <c r="J30" s="1"/>
      <c r="K30" s="20"/>
      <c r="L30" s="1"/>
    </row>
    <row r="31" spans="1:12" ht="13.5" customHeight="1" x14ac:dyDescent="0.15">
      <c r="A31" s="6"/>
      <c r="B31" s="34" t="s">
        <v>486</v>
      </c>
      <c r="C31" s="23"/>
      <c r="D31" s="26"/>
      <c r="E31" s="7">
        <v>972</v>
      </c>
      <c r="F31" s="7">
        <v>1134</v>
      </c>
      <c r="G31" s="7">
        <v>1053</v>
      </c>
      <c r="H31" s="1">
        <v>4430</v>
      </c>
      <c r="I31" s="7">
        <v>1922.4</v>
      </c>
      <c r="J31" s="7">
        <v>2160</v>
      </c>
      <c r="K31" s="7">
        <v>2054.1999999999998</v>
      </c>
      <c r="L31" s="1">
        <v>26946</v>
      </c>
    </row>
    <row r="32" spans="1:12" ht="13.5" customHeight="1" x14ac:dyDescent="0.15">
      <c r="A32" s="6"/>
      <c r="B32" s="32" t="s">
        <v>82</v>
      </c>
      <c r="C32" s="8"/>
      <c r="D32" s="38"/>
      <c r="E32" s="7"/>
      <c r="F32" s="1"/>
      <c r="G32" s="20"/>
      <c r="H32" s="1"/>
      <c r="I32" s="7"/>
      <c r="J32" s="1"/>
      <c r="K32" s="20"/>
      <c r="L32" s="1"/>
    </row>
    <row r="33" spans="1:12" ht="13.5" customHeight="1" x14ac:dyDescent="0.15">
      <c r="A33" s="6"/>
      <c r="B33" s="34" t="s">
        <v>487</v>
      </c>
      <c r="C33" s="23"/>
      <c r="D33" s="26"/>
      <c r="E33" s="7">
        <v>972</v>
      </c>
      <c r="F33" s="7">
        <v>1112.4000000000001</v>
      </c>
      <c r="G33" s="7">
        <v>1047.5999999999999</v>
      </c>
      <c r="H33" s="1">
        <v>3495</v>
      </c>
      <c r="I33" s="7">
        <v>1963.4</v>
      </c>
      <c r="J33" s="7">
        <v>2214</v>
      </c>
      <c r="K33" s="7">
        <v>2109.1999999999998</v>
      </c>
      <c r="L33" s="1">
        <v>31708</v>
      </c>
    </row>
    <row r="34" spans="1:12" ht="13.5" customHeight="1" x14ac:dyDescent="0.15">
      <c r="A34" s="6"/>
      <c r="B34" s="32" t="s">
        <v>83</v>
      </c>
      <c r="C34" s="8"/>
      <c r="D34" s="38"/>
      <c r="E34" s="7"/>
      <c r="F34" s="1"/>
      <c r="G34" s="20"/>
      <c r="H34" s="1"/>
      <c r="I34" s="7"/>
      <c r="J34" s="1"/>
      <c r="K34" s="20"/>
      <c r="L34" s="1"/>
    </row>
    <row r="35" spans="1:12" ht="13.5" customHeight="1" x14ac:dyDescent="0.15">
      <c r="A35" s="6"/>
      <c r="B35" s="34" t="s">
        <v>488</v>
      </c>
      <c r="C35" s="23"/>
      <c r="D35" s="26"/>
      <c r="E35" s="7">
        <v>972</v>
      </c>
      <c r="F35" s="1">
        <v>1134</v>
      </c>
      <c r="G35" s="20">
        <v>1051.9000000000001</v>
      </c>
      <c r="H35" s="1">
        <v>4764</v>
      </c>
      <c r="I35" s="7">
        <v>1982.9</v>
      </c>
      <c r="J35" s="1">
        <v>2304.6999999999998</v>
      </c>
      <c r="K35" s="20">
        <v>2160</v>
      </c>
      <c r="L35" s="1">
        <v>31785</v>
      </c>
    </row>
    <row r="36" spans="1:12" ht="13.5" customHeight="1" x14ac:dyDescent="0.15">
      <c r="A36" s="6"/>
      <c r="B36" s="32"/>
      <c r="C36" s="8"/>
      <c r="D36" s="38"/>
      <c r="E36" s="7"/>
      <c r="F36" s="1"/>
      <c r="G36" s="20"/>
      <c r="H36" s="1"/>
      <c r="I36" s="7"/>
      <c r="J36" s="1"/>
      <c r="K36" s="20"/>
      <c r="L36" s="1"/>
    </row>
    <row r="37" spans="1:12" ht="13.5" customHeight="1" x14ac:dyDescent="0.15">
      <c r="A37" s="6"/>
      <c r="B37" s="58"/>
      <c r="C37" s="4"/>
      <c r="D37" s="65"/>
      <c r="E37" s="2"/>
      <c r="F37" s="2"/>
      <c r="G37" s="2"/>
      <c r="H37" s="2"/>
      <c r="I37" s="2"/>
      <c r="J37" s="2"/>
      <c r="K37" s="2"/>
      <c r="L37" s="2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92</v>
      </c>
    </row>
    <row r="4" spans="1:24" ht="12" customHeight="1" x14ac:dyDescent="0.15">
      <c r="X4" s="60" t="s">
        <v>86</v>
      </c>
    </row>
    <row r="5" spans="1:24" ht="5.0999999999999996" customHeight="1" x14ac:dyDescent="0.15">
      <c r="B5" s="4"/>
      <c r="C5" s="4"/>
      <c r="D5" s="4"/>
      <c r="E5" s="4"/>
      <c r="F5" s="8"/>
      <c r="I5" s="4"/>
      <c r="J5" s="8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71"/>
      <c r="C6" s="24" t="s">
        <v>121</v>
      </c>
      <c r="D6" s="25"/>
      <c r="E6" s="24" t="s">
        <v>340</v>
      </c>
      <c r="F6" s="21"/>
      <c r="G6" s="21"/>
      <c r="H6" s="25"/>
      <c r="I6" s="24" t="s">
        <v>338</v>
      </c>
      <c r="J6" s="21"/>
      <c r="K6" s="21"/>
      <c r="L6" s="25"/>
      <c r="M6" s="24" t="s">
        <v>347</v>
      </c>
      <c r="N6" s="21"/>
      <c r="O6" s="21"/>
      <c r="P6" s="25"/>
      <c r="Q6" s="24" t="s">
        <v>348</v>
      </c>
      <c r="R6" s="21"/>
      <c r="S6" s="21"/>
      <c r="T6" s="25"/>
      <c r="U6" s="24" t="s">
        <v>349</v>
      </c>
      <c r="V6" s="21"/>
      <c r="W6" s="21"/>
      <c r="X6" s="25"/>
    </row>
    <row r="7" spans="1:24" ht="13.5" customHeight="1" x14ac:dyDescent="0.15">
      <c r="B7" s="56" t="s">
        <v>122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s="80" customFormat="1" ht="13.5" customHeight="1" x14ac:dyDescent="0.15">
      <c r="A9" s="6"/>
      <c r="B9" s="59" t="s">
        <v>0</v>
      </c>
      <c r="C9" s="57">
        <v>40179</v>
      </c>
      <c r="D9" s="68" t="s">
        <v>1</v>
      </c>
      <c r="E9" s="84">
        <v>1733</v>
      </c>
      <c r="F9" s="5">
        <v>2315</v>
      </c>
      <c r="G9" s="5">
        <v>1962</v>
      </c>
      <c r="H9" s="5">
        <v>42783</v>
      </c>
      <c r="I9" s="84">
        <v>3675</v>
      </c>
      <c r="J9" s="5">
        <v>4699</v>
      </c>
      <c r="K9" s="5">
        <v>4127</v>
      </c>
      <c r="L9" s="5">
        <v>33437</v>
      </c>
      <c r="M9" s="84">
        <v>1449</v>
      </c>
      <c r="N9" s="5">
        <v>2100</v>
      </c>
      <c r="O9" s="5">
        <v>1718</v>
      </c>
      <c r="P9" s="5">
        <v>438686</v>
      </c>
      <c r="Q9" s="84">
        <v>2730</v>
      </c>
      <c r="R9" s="5">
        <v>4200</v>
      </c>
      <c r="S9" s="5">
        <v>3418</v>
      </c>
      <c r="T9" s="5">
        <v>96008</v>
      </c>
      <c r="U9" s="84">
        <v>3623</v>
      </c>
      <c r="V9" s="5">
        <v>5565</v>
      </c>
      <c r="W9" s="5">
        <v>4242</v>
      </c>
      <c r="X9" s="5">
        <v>176512</v>
      </c>
    </row>
    <row r="10" spans="1:24" s="80" customFormat="1" ht="13.5" customHeight="1" x14ac:dyDescent="0.15">
      <c r="A10" s="6"/>
      <c r="B10" s="30"/>
      <c r="C10" s="53">
        <v>40544</v>
      </c>
      <c r="D10" s="28"/>
      <c r="E10" s="3">
        <v>1659</v>
      </c>
      <c r="F10" s="3">
        <v>2205</v>
      </c>
      <c r="G10" s="55">
        <v>1944.8356879668049</v>
      </c>
      <c r="H10" s="3">
        <v>25135.8</v>
      </c>
      <c r="I10" s="3">
        <v>3465</v>
      </c>
      <c r="J10" s="3">
        <v>4740.75</v>
      </c>
      <c r="K10" s="55">
        <v>4070.2266693483512</v>
      </c>
      <c r="L10" s="3">
        <v>41514.199999999997</v>
      </c>
      <c r="M10" s="3">
        <v>1374.45</v>
      </c>
      <c r="N10" s="3">
        <v>2100</v>
      </c>
      <c r="O10" s="55">
        <v>1712.2692614648529</v>
      </c>
      <c r="P10" s="3">
        <v>308857.59999999998</v>
      </c>
      <c r="Q10" s="3">
        <v>2835</v>
      </c>
      <c r="R10" s="3">
        <v>4200</v>
      </c>
      <c r="S10" s="55">
        <v>3451.3267296512331</v>
      </c>
      <c r="T10" s="3">
        <v>50704.9</v>
      </c>
      <c r="U10" s="3">
        <v>3360</v>
      </c>
      <c r="V10" s="3">
        <v>5670</v>
      </c>
      <c r="W10" s="55">
        <v>4066.1656304962598</v>
      </c>
      <c r="X10" s="3">
        <v>87619.299999999988</v>
      </c>
    </row>
    <row r="11" spans="1:24" s="80" customFormat="1" ht="13.5" customHeight="1" x14ac:dyDescent="0.15">
      <c r="A11" s="6"/>
      <c r="B11" s="30"/>
      <c r="C11" s="53">
        <v>40909</v>
      </c>
      <c r="D11" s="28"/>
      <c r="E11" s="3">
        <v>1271</v>
      </c>
      <c r="F11" s="3">
        <v>2100</v>
      </c>
      <c r="G11" s="3">
        <v>1788.2817655010729</v>
      </c>
      <c r="H11" s="3">
        <v>32514.299999999996</v>
      </c>
      <c r="I11" s="3">
        <v>2798.25</v>
      </c>
      <c r="J11" s="3">
        <v>5046.3</v>
      </c>
      <c r="K11" s="3">
        <v>4031.8709615353778</v>
      </c>
      <c r="L11" s="3">
        <v>19959.699999999997</v>
      </c>
      <c r="M11" s="3">
        <v>1265</v>
      </c>
      <c r="N11" s="3">
        <v>1995</v>
      </c>
      <c r="O11" s="3">
        <v>1549.2558006955135</v>
      </c>
      <c r="P11" s="3">
        <v>328867.60000000003</v>
      </c>
      <c r="Q11" s="3">
        <v>2730</v>
      </c>
      <c r="R11" s="3">
        <v>4410</v>
      </c>
      <c r="S11" s="3">
        <v>3390.0385980898673</v>
      </c>
      <c r="T11" s="3">
        <v>80554.899999999994</v>
      </c>
      <c r="U11" s="3">
        <v>2940</v>
      </c>
      <c r="V11" s="3">
        <v>5302.5</v>
      </c>
      <c r="W11" s="3">
        <v>3962.1712441128202</v>
      </c>
      <c r="X11" s="3">
        <v>164568.30000000002</v>
      </c>
    </row>
    <row r="12" spans="1:24" s="80" customFormat="1" ht="13.5" customHeight="1" x14ac:dyDescent="0.15">
      <c r="A12" s="6"/>
      <c r="B12" s="29"/>
      <c r="C12" s="52">
        <v>41275</v>
      </c>
      <c r="D12" s="31"/>
      <c r="E12" s="2">
        <v>1459.5</v>
      </c>
      <c r="F12" s="2">
        <v>2205</v>
      </c>
      <c r="G12" s="2">
        <v>1902.2155552420918</v>
      </c>
      <c r="H12" s="2">
        <v>53647.19999999999</v>
      </c>
      <c r="I12" s="2">
        <v>3675</v>
      </c>
      <c r="J12" s="2">
        <v>4914</v>
      </c>
      <c r="K12" s="2">
        <v>4183.3187747608463</v>
      </c>
      <c r="L12" s="2">
        <v>22280.400000000001</v>
      </c>
      <c r="M12" s="2">
        <v>1470</v>
      </c>
      <c r="N12" s="2">
        <v>2121</v>
      </c>
      <c r="O12" s="2">
        <v>1784.736600317375</v>
      </c>
      <c r="P12" s="2">
        <v>413182.59999999992</v>
      </c>
      <c r="Q12" s="2">
        <v>3255</v>
      </c>
      <c r="R12" s="2">
        <v>4515</v>
      </c>
      <c r="S12" s="2">
        <v>3949.825426175802</v>
      </c>
      <c r="T12" s="2">
        <v>117045.50000000001</v>
      </c>
      <c r="U12" s="2">
        <v>3990</v>
      </c>
      <c r="V12" s="2">
        <v>5565</v>
      </c>
      <c r="W12" s="2">
        <v>4752.7764593766342</v>
      </c>
      <c r="X12" s="2">
        <v>227812.39999999997</v>
      </c>
    </row>
    <row r="13" spans="1:24" s="80" customFormat="1" ht="13.5" customHeight="1" x14ac:dyDescent="0.15">
      <c r="A13" s="6"/>
      <c r="B13" s="30" t="s">
        <v>99</v>
      </c>
      <c r="C13" s="50">
        <v>41518</v>
      </c>
      <c r="D13" s="28" t="s">
        <v>52</v>
      </c>
      <c r="E13" s="1">
        <v>1575</v>
      </c>
      <c r="F13" s="1">
        <v>1995</v>
      </c>
      <c r="G13" s="1">
        <v>1816.2347724829813</v>
      </c>
      <c r="H13" s="1">
        <v>3636.7</v>
      </c>
      <c r="I13" s="1">
        <v>4095</v>
      </c>
      <c r="J13" s="1">
        <v>4620</v>
      </c>
      <c r="K13" s="1">
        <v>4374.8835274542434</v>
      </c>
      <c r="L13" s="1">
        <v>1354.7</v>
      </c>
      <c r="M13" s="1">
        <v>1627.5</v>
      </c>
      <c r="N13" s="1">
        <v>1942.5</v>
      </c>
      <c r="O13" s="1">
        <v>1784.7376899443655</v>
      </c>
      <c r="P13" s="1">
        <v>31043.599999999999</v>
      </c>
      <c r="Q13" s="1">
        <v>3759</v>
      </c>
      <c r="R13" s="1">
        <v>4462.5</v>
      </c>
      <c r="S13" s="1">
        <v>4095.2189762150974</v>
      </c>
      <c r="T13" s="1">
        <v>13292.7</v>
      </c>
      <c r="U13" s="1">
        <v>4410</v>
      </c>
      <c r="V13" s="1">
        <v>5250</v>
      </c>
      <c r="W13" s="1">
        <v>4814.0018333627822</v>
      </c>
      <c r="X13" s="1">
        <v>19464.099999999999</v>
      </c>
    </row>
    <row r="14" spans="1:24" s="80" customFormat="1" ht="13.5" customHeight="1" x14ac:dyDescent="0.15">
      <c r="A14" s="6"/>
      <c r="B14" s="30"/>
      <c r="C14" s="50">
        <v>41548</v>
      </c>
      <c r="D14" s="28"/>
      <c r="E14" s="1">
        <v>1785</v>
      </c>
      <c r="F14" s="1">
        <v>2100</v>
      </c>
      <c r="G14" s="1">
        <v>1942.5346844031778</v>
      </c>
      <c r="H14" s="1">
        <v>3748.2</v>
      </c>
      <c r="I14" s="1">
        <v>4200</v>
      </c>
      <c r="J14" s="1">
        <v>4725</v>
      </c>
      <c r="K14" s="1">
        <v>4489.0942178626756</v>
      </c>
      <c r="L14" s="1">
        <v>1650.2</v>
      </c>
      <c r="M14" s="1">
        <v>1680</v>
      </c>
      <c r="N14" s="1">
        <v>1890</v>
      </c>
      <c r="O14" s="1">
        <v>1831.9215482239986</v>
      </c>
      <c r="P14" s="1">
        <v>33934.199999999997</v>
      </c>
      <c r="Q14" s="1">
        <v>3885</v>
      </c>
      <c r="R14" s="1">
        <v>4515</v>
      </c>
      <c r="S14" s="1">
        <v>4215.6699834523624</v>
      </c>
      <c r="T14" s="1">
        <v>14816.1</v>
      </c>
      <c r="U14" s="1">
        <v>4515</v>
      </c>
      <c r="V14" s="1">
        <v>5250</v>
      </c>
      <c r="W14" s="1">
        <v>4840.6059607758471</v>
      </c>
      <c r="X14" s="1">
        <v>21107.8</v>
      </c>
    </row>
    <row r="15" spans="1:24" s="80" customFormat="1" ht="13.5" customHeight="1" x14ac:dyDescent="0.15">
      <c r="A15" s="6"/>
      <c r="B15" s="30"/>
      <c r="C15" s="50">
        <v>41579</v>
      </c>
      <c r="D15" s="28"/>
      <c r="E15" s="1">
        <v>1785</v>
      </c>
      <c r="F15" s="1">
        <v>2205</v>
      </c>
      <c r="G15" s="1">
        <v>1995.4130059021918</v>
      </c>
      <c r="H15" s="1">
        <v>3789.3</v>
      </c>
      <c r="I15" s="1">
        <v>4305</v>
      </c>
      <c r="J15" s="1">
        <v>4830</v>
      </c>
      <c r="K15" s="1">
        <v>4574.6650124069483</v>
      </c>
      <c r="L15" s="1">
        <v>1495.8</v>
      </c>
      <c r="M15" s="1">
        <v>1785</v>
      </c>
      <c r="N15" s="1">
        <v>2100</v>
      </c>
      <c r="O15" s="1">
        <v>1942.9704200596263</v>
      </c>
      <c r="P15" s="1">
        <v>33605.800000000003</v>
      </c>
      <c r="Q15" s="1">
        <v>3675</v>
      </c>
      <c r="R15" s="1">
        <v>4410</v>
      </c>
      <c r="S15" s="1">
        <v>4094.9472392638054</v>
      </c>
      <c r="T15" s="1">
        <v>8562.6</v>
      </c>
      <c r="U15" s="1">
        <v>4725</v>
      </c>
      <c r="V15" s="1">
        <v>5565</v>
      </c>
      <c r="W15" s="1">
        <v>5144.7699238154382</v>
      </c>
      <c r="X15" s="1">
        <v>22074.6</v>
      </c>
    </row>
    <row r="16" spans="1:24" s="80" customFormat="1" ht="13.5" customHeight="1" x14ac:dyDescent="0.15">
      <c r="A16" s="6"/>
      <c r="B16" s="30"/>
      <c r="C16" s="50">
        <v>41609</v>
      </c>
      <c r="D16" s="28"/>
      <c r="E16" s="1">
        <v>1890</v>
      </c>
      <c r="F16" s="1">
        <v>2205</v>
      </c>
      <c r="G16" s="1">
        <v>2036.6069748414811</v>
      </c>
      <c r="H16" s="1">
        <v>4648.3</v>
      </c>
      <c r="I16" s="1">
        <v>4525.5</v>
      </c>
      <c r="J16" s="1">
        <v>4914</v>
      </c>
      <c r="K16" s="1">
        <v>4793.5464898595947</v>
      </c>
      <c r="L16" s="1">
        <v>816.7</v>
      </c>
      <c r="M16" s="1">
        <v>1785</v>
      </c>
      <c r="N16" s="1">
        <v>2100</v>
      </c>
      <c r="O16" s="1">
        <v>1947.2933046658206</v>
      </c>
      <c r="P16" s="1">
        <v>37629.300000000003</v>
      </c>
      <c r="Q16" s="1">
        <v>3675</v>
      </c>
      <c r="R16" s="1">
        <v>4410</v>
      </c>
      <c r="S16" s="1">
        <v>4063.2539152759969</v>
      </c>
      <c r="T16" s="1">
        <v>11090.3</v>
      </c>
      <c r="U16" s="1">
        <v>4725</v>
      </c>
      <c r="V16" s="1">
        <v>5565</v>
      </c>
      <c r="W16" s="1">
        <v>5092.6363326103065</v>
      </c>
      <c r="X16" s="1">
        <v>23823.8</v>
      </c>
    </row>
    <row r="17" spans="1:24" s="80" customFormat="1" ht="13.5" customHeight="1" x14ac:dyDescent="0.15">
      <c r="A17" s="6"/>
      <c r="B17" s="30" t="s">
        <v>72</v>
      </c>
      <c r="C17" s="50">
        <v>41640</v>
      </c>
      <c r="D17" s="28" t="s">
        <v>52</v>
      </c>
      <c r="E17" s="1">
        <v>1785</v>
      </c>
      <c r="F17" s="1">
        <v>1995</v>
      </c>
      <c r="G17" s="1">
        <v>1910.9300881770739</v>
      </c>
      <c r="H17" s="1">
        <v>4515.3</v>
      </c>
      <c r="I17" s="1">
        <v>4437.3</v>
      </c>
      <c r="J17" s="1">
        <v>4830</v>
      </c>
      <c r="K17" s="1">
        <v>4467.5652745807301</v>
      </c>
      <c r="L17" s="1">
        <v>1466.6</v>
      </c>
      <c r="M17" s="1">
        <v>1680</v>
      </c>
      <c r="N17" s="1">
        <v>1995</v>
      </c>
      <c r="O17" s="1">
        <v>1847.5527374658047</v>
      </c>
      <c r="P17" s="1">
        <v>42519.8</v>
      </c>
      <c r="Q17" s="1">
        <v>3832.5</v>
      </c>
      <c r="R17" s="1">
        <v>4410</v>
      </c>
      <c r="S17" s="1">
        <v>4121.4006184504369</v>
      </c>
      <c r="T17" s="1">
        <v>7948.3</v>
      </c>
      <c r="U17" s="1">
        <v>4620</v>
      </c>
      <c r="V17" s="1">
        <v>5250</v>
      </c>
      <c r="W17" s="1">
        <v>4908.6148777407871</v>
      </c>
      <c r="X17" s="1">
        <v>15885.9</v>
      </c>
    </row>
    <row r="18" spans="1:24" s="80" customFormat="1" ht="13.5" customHeight="1" x14ac:dyDescent="0.15">
      <c r="A18" s="6"/>
      <c r="B18" s="30"/>
      <c r="C18" s="50">
        <v>41671</v>
      </c>
      <c r="D18" s="28"/>
      <c r="E18" s="1">
        <v>1785</v>
      </c>
      <c r="F18" s="1">
        <v>1995</v>
      </c>
      <c r="G18" s="1">
        <v>1910.810378590078</v>
      </c>
      <c r="H18" s="1">
        <v>3427.4</v>
      </c>
      <c r="I18" s="1">
        <v>4200</v>
      </c>
      <c r="J18" s="1">
        <v>4882.5</v>
      </c>
      <c r="K18" s="1">
        <v>4530.909090909091</v>
      </c>
      <c r="L18" s="1">
        <v>3262.8</v>
      </c>
      <c r="M18" s="1">
        <v>1680</v>
      </c>
      <c r="N18" s="1">
        <v>1995</v>
      </c>
      <c r="O18" s="1">
        <v>1837.7085402184707</v>
      </c>
      <c r="P18" s="1">
        <v>27748.6</v>
      </c>
      <c r="Q18" s="1">
        <v>3832.5</v>
      </c>
      <c r="R18" s="1">
        <v>4410</v>
      </c>
      <c r="S18" s="1">
        <v>4147.7326715121444</v>
      </c>
      <c r="T18" s="1">
        <v>7131.1</v>
      </c>
      <c r="U18" s="1">
        <v>4620</v>
      </c>
      <c r="V18" s="1">
        <v>5250</v>
      </c>
      <c r="W18" s="1">
        <v>4934.6194886249259</v>
      </c>
      <c r="X18" s="1">
        <v>15096.5</v>
      </c>
    </row>
    <row r="19" spans="1:24" s="80" customFormat="1" ht="13.5" customHeight="1" x14ac:dyDescent="0.15">
      <c r="A19" s="6"/>
      <c r="B19" s="30"/>
      <c r="C19" s="50">
        <v>41699</v>
      </c>
      <c r="D19" s="28"/>
      <c r="E19" s="1">
        <v>1575</v>
      </c>
      <c r="F19" s="1">
        <v>1995</v>
      </c>
      <c r="G19" s="1">
        <v>1852.8811196736171</v>
      </c>
      <c r="H19" s="1">
        <v>4028</v>
      </c>
      <c r="I19" s="1">
        <v>4105.5</v>
      </c>
      <c r="J19" s="1">
        <v>4410</v>
      </c>
      <c r="K19" s="1">
        <v>4264.286561264822</v>
      </c>
      <c r="L19" s="1">
        <v>488.8</v>
      </c>
      <c r="M19" s="1">
        <v>1680</v>
      </c>
      <c r="N19" s="1">
        <v>1890</v>
      </c>
      <c r="O19" s="1">
        <v>1784.8367489466937</v>
      </c>
      <c r="P19" s="1">
        <v>40547.9</v>
      </c>
      <c r="Q19" s="1">
        <v>3675</v>
      </c>
      <c r="R19" s="1">
        <v>4410</v>
      </c>
      <c r="S19" s="1">
        <v>4005.6540868575739</v>
      </c>
      <c r="T19" s="1">
        <v>8703</v>
      </c>
      <c r="U19" s="1">
        <v>4410</v>
      </c>
      <c r="V19" s="1">
        <v>5250</v>
      </c>
      <c r="W19" s="1">
        <v>4835.066422660725</v>
      </c>
      <c r="X19" s="1">
        <v>18948.400000000001</v>
      </c>
    </row>
    <row r="20" spans="1:24" s="80" customFormat="1" ht="13.5" customHeight="1" x14ac:dyDescent="0.15">
      <c r="A20" s="6"/>
      <c r="B20" s="30"/>
      <c r="C20" s="50">
        <v>41730</v>
      </c>
      <c r="D20" s="28"/>
      <c r="E20" s="1">
        <v>1728</v>
      </c>
      <c r="F20" s="1">
        <v>2052</v>
      </c>
      <c r="G20" s="1">
        <v>1889.9122867148499</v>
      </c>
      <c r="H20" s="1">
        <v>2206.9</v>
      </c>
      <c r="I20" s="1">
        <v>4212</v>
      </c>
      <c r="J20" s="1">
        <v>4536</v>
      </c>
      <c r="K20" s="1">
        <v>4335.731065353626</v>
      </c>
      <c r="L20" s="1">
        <v>714</v>
      </c>
      <c r="M20" s="1">
        <v>1728</v>
      </c>
      <c r="N20" s="1">
        <v>1944</v>
      </c>
      <c r="O20" s="1">
        <v>1847.2859626820466</v>
      </c>
      <c r="P20" s="1">
        <v>36586.400000000001</v>
      </c>
      <c r="Q20" s="1">
        <v>3672</v>
      </c>
      <c r="R20" s="1">
        <v>4644</v>
      </c>
      <c r="S20" s="1">
        <v>4141.5055448691137</v>
      </c>
      <c r="T20" s="1">
        <v>9309</v>
      </c>
      <c r="U20" s="1">
        <v>4536</v>
      </c>
      <c r="V20" s="1">
        <v>5292</v>
      </c>
      <c r="W20" s="1">
        <v>4908.2246173469375</v>
      </c>
      <c r="X20" s="1">
        <v>19374.7</v>
      </c>
    </row>
    <row r="21" spans="1:24" s="80" customFormat="1" ht="13.5" customHeight="1" x14ac:dyDescent="0.15">
      <c r="A21" s="6"/>
      <c r="B21" s="30"/>
      <c r="C21" s="50">
        <v>41760</v>
      </c>
      <c r="D21" s="28"/>
      <c r="E21" s="1">
        <v>1728</v>
      </c>
      <c r="F21" s="1">
        <v>1944</v>
      </c>
      <c r="G21" s="1">
        <v>1819.0222222222221</v>
      </c>
      <c r="H21" s="1">
        <v>1825.7</v>
      </c>
      <c r="I21" s="1">
        <v>4479.84</v>
      </c>
      <c r="J21" s="1">
        <v>4479.84</v>
      </c>
      <c r="K21" s="1">
        <v>4479.4075697211156</v>
      </c>
      <c r="L21" s="1">
        <v>671.8</v>
      </c>
      <c r="M21" s="1">
        <v>1728</v>
      </c>
      <c r="N21" s="1">
        <v>1965.6</v>
      </c>
      <c r="O21" s="1">
        <v>1868.5569423964223</v>
      </c>
      <c r="P21" s="1">
        <v>37715</v>
      </c>
      <c r="Q21" s="1">
        <v>3456</v>
      </c>
      <c r="R21" s="1">
        <v>4320</v>
      </c>
      <c r="S21" s="1">
        <v>3903.7800507185138</v>
      </c>
      <c r="T21" s="1">
        <v>7039.8</v>
      </c>
      <c r="U21" s="1">
        <v>4644</v>
      </c>
      <c r="V21" s="1">
        <v>5400</v>
      </c>
      <c r="W21" s="1">
        <v>5017.0126555011029</v>
      </c>
      <c r="X21" s="1">
        <v>16839.7</v>
      </c>
    </row>
    <row r="22" spans="1:24" s="80" customFormat="1" ht="13.5" customHeight="1" x14ac:dyDescent="0.15">
      <c r="A22" s="6"/>
      <c r="B22" s="30"/>
      <c r="C22" s="50">
        <v>41791</v>
      </c>
      <c r="D22" s="28"/>
      <c r="E22" s="1">
        <v>1944</v>
      </c>
      <c r="F22" s="1">
        <v>1944</v>
      </c>
      <c r="G22" s="1">
        <v>1944</v>
      </c>
      <c r="H22" s="1">
        <v>1691.4</v>
      </c>
      <c r="I22" s="1">
        <v>4104</v>
      </c>
      <c r="J22" s="1">
        <v>4536</v>
      </c>
      <c r="K22" s="1">
        <v>4256.6769230769232</v>
      </c>
      <c r="L22" s="1">
        <v>416.9</v>
      </c>
      <c r="M22" s="1">
        <v>1728</v>
      </c>
      <c r="N22" s="1">
        <v>1944</v>
      </c>
      <c r="O22" s="1">
        <v>1863.1969010451121</v>
      </c>
      <c r="P22" s="1">
        <v>38792.699999999997</v>
      </c>
      <c r="Q22" s="1">
        <v>3348</v>
      </c>
      <c r="R22" s="1">
        <v>4590</v>
      </c>
      <c r="S22" s="1">
        <v>3996.4345580366712</v>
      </c>
      <c r="T22" s="1">
        <v>6909.5</v>
      </c>
      <c r="U22" s="1">
        <v>4536</v>
      </c>
      <c r="V22" s="1">
        <v>5508</v>
      </c>
      <c r="W22" s="1">
        <v>5032.8845737427182</v>
      </c>
      <c r="X22" s="1">
        <v>20091.900000000001</v>
      </c>
    </row>
    <row r="23" spans="1:24" s="80" customFormat="1" ht="13.5" customHeight="1" x14ac:dyDescent="0.15">
      <c r="A23" s="6"/>
      <c r="B23" s="30"/>
      <c r="C23" s="50">
        <v>41821</v>
      </c>
      <c r="D23" s="28"/>
      <c r="E23" s="1">
        <v>1836</v>
      </c>
      <c r="F23" s="1">
        <v>2052</v>
      </c>
      <c r="G23" s="1">
        <v>1965.503611111111</v>
      </c>
      <c r="H23" s="1">
        <v>4122</v>
      </c>
      <c r="I23" s="1">
        <v>0</v>
      </c>
      <c r="J23" s="1">
        <v>0</v>
      </c>
      <c r="K23" s="1">
        <v>0</v>
      </c>
      <c r="L23" s="1">
        <v>329.2</v>
      </c>
      <c r="M23" s="1">
        <v>1728</v>
      </c>
      <c r="N23" s="1">
        <v>1944</v>
      </c>
      <c r="O23" s="1">
        <v>1830.776345401174</v>
      </c>
      <c r="P23" s="1">
        <v>31218</v>
      </c>
      <c r="Q23" s="1">
        <v>3456</v>
      </c>
      <c r="R23" s="1">
        <v>4320</v>
      </c>
      <c r="S23" s="1">
        <v>3904.2458806323593</v>
      </c>
      <c r="T23" s="1">
        <v>8098</v>
      </c>
      <c r="U23" s="1">
        <v>4536</v>
      </c>
      <c r="V23" s="1">
        <v>5400</v>
      </c>
      <c r="W23" s="1">
        <v>4913.7593436879115</v>
      </c>
      <c r="X23" s="1">
        <v>17849.400000000001</v>
      </c>
    </row>
    <row r="24" spans="1:24" s="80" customFormat="1" ht="13.5" customHeight="1" x14ac:dyDescent="0.15">
      <c r="A24" s="6"/>
      <c r="B24" s="30"/>
      <c r="C24" s="50">
        <v>41852</v>
      </c>
      <c r="D24" s="28"/>
      <c r="E24" s="1">
        <v>1868.4</v>
      </c>
      <c r="F24" s="1">
        <v>1868.4</v>
      </c>
      <c r="G24" s="1">
        <v>1868.4</v>
      </c>
      <c r="H24" s="1">
        <v>2640</v>
      </c>
      <c r="I24" s="1">
        <v>0</v>
      </c>
      <c r="J24" s="1">
        <v>0</v>
      </c>
      <c r="K24" s="1">
        <v>0</v>
      </c>
      <c r="L24" s="1">
        <v>41.7</v>
      </c>
      <c r="M24" s="1">
        <v>1728</v>
      </c>
      <c r="N24" s="1">
        <v>1944</v>
      </c>
      <c r="O24" s="1">
        <v>1835.6742389551439</v>
      </c>
      <c r="P24" s="1">
        <v>29694.799999999999</v>
      </c>
      <c r="Q24" s="1">
        <v>3348</v>
      </c>
      <c r="R24" s="1">
        <v>4320</v>
      </c>
      <c r="S24" s="1">
        <v>3882.8700980985868</v>
      </c>
      <c r="T24" s="1">
        <v>10841.6</v>
      </c>
      <c r="U24" s="1">
        <v>4536</v>
      </c>
      <c r="V24" s="1">
        <v>5400</v>
      </c>
      <c r="W24" s="1">
        <v>4919.0817208487433</v>
      </c>
      <c r="X24" s="1">
        <v>22342.799999999999</v>
      </c>
    </row>
    <row r="25" spans="1:24" s="80" customFormat="1" ht="13.5" customHeight="1" x14ac:dyDescent="0.15">
      <c r="A25" s="6"/>
      <c r="B25" s="29"/>
      <c r="C25" s="54">
        <v>41883</v>
      </c>
      <c r="D25" s="31"/>
      <c r="E25" s="2">
        <v>1738.8</v>
      </c>
      <c r="F25" s="2">
        <v>1998</v>
      </c>
      <c r="G25" s="2">
        <v>1852.4</v>
      </c>
      <c r="H25" s="2">
        <v>3066</v>
      </c>
      <c r="I25" s="2">
        <v>4104</v>
      </c>
      <c r="J25" s="2">
        <v>4968</v>
      </c>
      <c r="K25" s="2">
        <v>4483.2</v>
      </c>
      <c r="L25" s="2">
        <v>751</v>
      </c>
      <c r="M25" s="2">
        <v>1690.2</v>
      </c>
      <c r="N25" s="2">
        <v>1922.4</v>
      </c>
      <c r="O25" s="2">
        <v>1820.2</v>
      </c>
      <c r="P25" s="2">
        <v>40411</v>
      </c>
      <c r="Q25" s="2">
        <v>3326.4</v>
      </c>
      <c r="R25" s="2">
        <v>4266</v>
      </c>
      <c r="S25" s="2">
        <v>3801.5</v>
      </c>
      <c r="T25" s="2">
        <v>10584</v>
      </c>
      <c r="U25" s="2">
        <v>4482</v>
      </c>
      <c r="V25" s="2">
        <v>5292</v>
      </c>
      <c r="W25" s="2">
        <v>4882</v>
      </c>
      <c r="X25" s="2">
        <v>20886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6" t="s">
        <v>93</v>
      </c>
    </row>
    <row r="4" spans="2:20" ht="12" customHeight="1" x14ac:dyDescent="0.15">
      <c r="I4" s="8"/>
      <c r="J4" s="8"/>
      <c r="K4" s="8"/>
      <c r="L4" s="8"/>
      <c r="T4" s="60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8"/>
    </row>
    <row r="6" spans="2:20" ht="13.5" customHeight="1" x14ac:dyDescent="0.15">
      <c r="B6" s="93"/>
      <c r="C6" s="24" t="s">
        <v>94</v>
      </c>
      <c r="D6" s="25"/>
      <c r="E6" s="24">
        <v>4</v>
      </c>
      <c r="F6" s="21"/>
      <c r="G6" s="21"/>
      <c r="H6" s="25"/>
      <c r="I6" s="24">
        <v>3</v>
      </c>
      <c r="J6" s="21"/>
      <c r="K6" s="21"/>
      <c r="L6" s="25"/>
      <c r="M6" s="24">
        <v>2</v>
      </c>
      <c r="N6" s="21"/>
      <c r="O6" s="21"/>
      <c r="P6" s="25"/>
      <c r="Q6" s="24">
        <v>3</v>
      </c>
      <c r="R6" s="21"/>
      <c r="S6" s="21"/>
      <c r="T6" s="25"/>
    </row>
    <row r="7" spans="2:20" ht="13.5" customHeight="1" x14ac:dyDescent="0.15">
      <c r="B7" s="32"/>
      <c r="C7" s="79" t="s">
        <v>95</v>
      </c>
      <c r="D7" s="87"/>
      <c r="E7" s="24" t="s">
        <v>461</v>
      </c>
      <c r="F7" s="21"/>
      <c r="G7" s="21"/>
      <c r="H7" s="25"/>
      <c r="I7" s="24" t="s">
        <v>461</v>
      </c>
      <c r="J7" s="21"/>
      <c r="K7" s="21"/>
      <c r="L7" s="25"/>
      <c r="M7" s="24" t="s">
        <v>462</v>
      </c>
      <c r="N7" s="21"/>
      <c r="O7" s="21"/>
      <c r="P7" s="25"/>
      <c r="Q7" s="24" t="s">
        <v>361</v>
      </c>
      <c r="R7" s="21"/>
      <c r="S7" s="21"/>
      <c r="T7" s="25"/>
    </row>
    <row r="8" spans="2:20" ht="13.5" customHeight="1" x14ac:dyDescent="0.15">
      <c r="B8" s="79" t="s">
        <v>122</v>
      </c>
      <c r="C8" s="85"/>
      <c r="D8" s="87"/>
      <c r="E8" s="75" t="s">
        <v>67</v>
      </c>
      <c r="F8" s="40" t="s">
        <v>68</v>
      </c>
      <c r="G8" s="74" t="s">
        <v>96</v>
      </c>
      <c r="H8" s="40" t="s">
        <v>70</v>
      </c>
      <c r="I8" s="75" t="s">
        <v>67</v>
      </c>
      <c r="J8" s="40" t="s">
        <v>68</v>
      </c>
      <c r="K8" s="74" t="s">
        <v>96</v>
      </c>
      <c r="L8" s="40" t="s">
        <v>70</v>
      </c>
      <c r="M8" s="75" t="s">
        <v>67</v>
      </c>
      <c r="N8" s="40" t="s">
        <v>68</v>
      </c>
      <c r="O8" s="74" t="s">
        <v>96</v>
      </c>
      <c r="P8" s="40" t="s">
        <v>70</v>
      </c>
      <c r="Q8" s="75" t="s">
        <v>67</v>
      </c>
      <c r="R8" s="40" t="s">
        <v>68</v>
      </c>
      <c r="S8" s="74" t="s">
        <v>96</v>
      </c>
      <c r="T8" s="40" t="s">
        <v>70</v>
      </c>
    </row>
    <row r="9" spans="2:20" ht="13.5" customHeight="1" x14ac:dyDescent="0.15">
      <c r="B9" s="59" t="s">
        <v>0</v>
      </c>
      <c r="C9" s="57">
        <v>39814</v>
      </c>
      <c r="D9" s="68" t="s">
        <v>1</v>
      </c>
      <c r="E9" s="7">
        <v>2609</v>
      </c>
      <c r="F9" s="1">
        <v>3465</v>
      </c>
      <c r="G9" s="20">
        <v>2939</v>
      </c>
      <c r="H9" s="1">
        <v>1314622</v>
      </c>
      <c r="I9" s="7">
        <v>1943</v>
      </c>
      <c r="J9" s="1">
        <v>2940</v>
      </c>
      <c r="K9" s="20">
        <v>2463</v>
      </c>
      <c r="L9" s="1">
        <v>3112829</v>
      </c>
      <c r="M9" s="7">
        <v>1208</v>
      </c>
      <c r="N9" s="1">
        <v>1518</v>
      </c>
      <c r="O9" s="20">
        <v>1377</v>
      </c>
      <c r="P9" s="1">
        <v>2644060</v>
      </c>
      <c r="Q9" s="7">
        <v>1575</v>
      </c>
      <c r="R9" s="1">
        <v>2520</v>
      </c>
      <c r="S9" s="20">
        <v>2033</v>
      </c>
      <c r="T9" s="1">
        <v>2868789</v>
      </c>
    </row>
    <row r="10" spans="2:20" ht="13.5" customHeight="1" x14ac:dyDescent="0.15">
      <c r="B10" s="30"/>
      <c r="C10" s="53">
        <v>40179</v>
      </c>
      <c r="D10" s="28"/>
      <c r="E10" s="1">
        <v>2500</v>
      </c>
      <c r="F10" s="1">
        <v>3360</v>
      </c>
      <c r="G10" s="1">
        <v>2752</v>
      </c>
      <c r="H10" s="1">
        <v>1217675</v>
      </c>
      <c r="I10" s="1">
        <v>1958</v>
      </c>
      <c r="J10" s="1">
        <v>2835</v>
      </c>
      <c r="K10" s="1">
        <v>2451</v>
      </c>
      <c r="L10" s="1">
        <v>2743351</v>
      </c>
      <c r="M10" s="1">
        <v>1050</v>
      </c>
      <c r="N10" s="1">
        <v>1575</v>
      </c>
      <c r="O10" s="1">
        <v>1295</v>
      </c>
      <c r="P10" s="1">
        <v>2283385</v>
      </c>
      <c r="Q10" s="1">
        <v>1470</v>
      </c>
      <c r="R10" s="1">
        <v>2468</v>
      </c>
      <c r="S10" s="1">
        <v>1940</v>
      </c>
      <c r="T10" s="1">
        <v>2583485</v>
      </c>
    </row>
    <row r="11" spans="2:20" ht="13.5" customHeight="1" x14ac:dyDescent="0.15">
      <c r="B11" s="30"/>
      <c r="C11" s="53">
        <v>40544</v>
      </c>
      <c r="D11" s="28"/>
      <c r="E11" s="1">
        <v>2155</v>
      </c>
      <c r="F11" s="1">
        <v>3045</v>
      </c>
      <c r="G11" s="1">
        <v>2630</v>
      </c>
      <c r="H11" s="1">
        <v>1286381</v>
      </c>
      <c r="I11" s="1">
        <v>2100</v>
      </c>
      <c r="J11" s="1">
        <v>2941.05</v>
      </c>
      <c r="K11" s="1">
        <v>2474.4233899594606</v>
      </c>
      <c r="L11" s="1">
        <v>3199887.1</v>
      </c>
      <c r="M11" s="1">
        <v>970.30499999999995</v>
      </c>
      <c r="N11" s="1">
        <v>1598.1</v>
      </c>
      <c r="O11" s="1">
        <v>1335.6319606981604</v>
      </c>
      <c r="P11" s="1">
        <v>2090545.3999999994</v>
      </c>
      <c r="Q11" s="1">
        <v>1669.5</v>
      </c>
      <c r="R11" s="1">
        <v>2625</v>
      </c>
      <c r="S11" s="1">
        <v>2105.3394160857742</v>
      </c>
      <c r="T11" s="1">
        <v>1621098.9999999995</v>
      </c>
    </row>
    <row r="12" spans="2:20" ht="13.5" customHeight="1" x14ac:dyDescent="0.15">
      <c r="B12" s="30"/>
      <c r="C12" s="53">
        <v>40909</v>
      </c>
      <c r="D12" s="28"/>
      <c r="E12" s="42">
        <v>2100</v>
      </c>
      <c r="F12" s="1">
        <v>3529</v>
      </c>
      <c r="G12" s="1">
        <v>2698</v>
      </c>
      <c r="H12" s="1">
        <v>1168109.7</v>
      </c>
      <c r="I12" s="42">
        <v>1953</v>
      </c>
      <c r="J12" s="1">
        <v>2654.4</v>
      </c>
      <c r="K12" s="1">
        <v>2229</v>
      </c>
      <c r="L12" s="1">
        <v>4085248.0999999996</v>
      </c>
      <c r="M12" s="42">
        <v>952.35</v>
      </c>
      <c r="N12" s="1">
        <v>1690.5</v>
      </c>
      <c r="O12" s="1">
        <v>1247</v>
      </c>
      <c r="P12" s="1">
        <v>2390246.9</v>
      </c>
      <c r="Q12" s="42">
        <v>1677.9</v>
      </c>
      <c r="R12" s="1">
        <v>2205</v>
      </c>
      <c r="S12" s="1">
        <v>1834</v>
      </c>
      <c r="T12" s="1">
        <v>1847174.3000000003</v>
      </c>
    </row>
    <row r="13" spans="2:20" ht="13.5" customHeight="1" x14ac:dyDescent="0.15">
      <c r="B13" s="29"/>
      <c r="C13" s="52">
        <v>41275</v>
      </c>
      <c r="D13" s="31"/>
      <c r="E13" s="2">
        <v>2310</v>
      </c>
      <c r="F13" s="2">
        <v>3187</v>
      </c>
      <c r="G13" s="2">
        <v>2767</v>
      </c>
      <c r="H13" s="2">
        <v>1158938</v>
      </c>
      <c r="I13" s="2">
        <v>1995</v>
      </c>
      <c r="J13" s="2">
        <v>3058.7550000000001</v>
      </c>
      <c r="K13" s="2">
        <v>2564.6878840186164</v>
      </c>
      <c r="L13" s="2">
        <v>2862067.8999999994</v>
      </c>
      <c r="M13" s="2">
        <v>1102.5</v>
      </c>
      <c r="N13" s="2">
        <v>1751.4</v>
      </c>
      <c r="O13" s="2">
        <v>1452.7037589428439</v>
      </c>
      <c r="P13" s="2">
        <v>2100915.4000000004</v>
      </c>
      <c r="Q13" s="2">
        <v>1776.6</v>
      </c>
      <c r="R13" s="2">
        <v>2315.25</v>
      </c>
      <c r="S13" s="2">
        <v>2018.4053817339959</v>
      </c>
      <c r="T13" s="2">
        <v>1888156.1999999997</v>
      </c>
    </row>
    <row r="14" spans="2:20" ht="13.5" customHeight="1" x14ac:dyDescent="0.15">
      <c r="B14" s="30" t="s">
        <v>98</v>
      </c>
      <c r="C14" s="50">
        <v>41244</v>
      </c>
      <c r="D14" s="28" t="s">
        <v>52</v>
      </c>
      <c r="E14" s="3">
        <v>2940</v>
      </c>
      <c r="F14" s="3">
        <v>3203</v>
      </c>
      <c r="G14" s="3">
        <v>3066</v>
      </c>
      <c r="H14" s="55">
        <v>115525</v>
      </c>
      <c r="I14" s="3">
        <v>2194.5</v>
      </c>
      <c r="J14" s="3">
        <v>2654.4</v>
      </c>
      <c r="K14" s="3">
        <v>2445.861198291344</v>
      </c>
      <c r="L14" s="55">
        <v>514136.69999999995</v>
      </c>
      <c r="M14" s="3">
        <v>1099.3500000000001</v>
      </c>
      <c r="N14" s="3">
        <v>1496.25</v>
      </c>
      <c r="O14" s="3">
        <v>1287.1678349872207</v>
      </c>
      <c r="P14" s="55">
        <v>182595.3</v>
      </c>
      <c r="Q14" s="3">
        <v>1785</v>
      </c>
      <c r="R14" s="3">
        <v>2205</v>
      </c>
      <c r="S14" s="3">
        <v>2036.445556017874</v>
      </c>
      <c r="T14" s="55">
        <v>190700.79999999999</v>
      </c>
    </row>
    <row r="15" spans="2:20" ht="13.5" customHeight="1" x14ac:dyDescent="0.15">
      <c r="B15" s="30" t="s">
        <v>99</v>
      </c>
      <c r="C15" s="50">
        <v>41275</v>
      </c>
      <c r="D15" s="28" t="s">
        <v>52</v>
      </c>
      <c r="E15" s="3">
        <v>2310</v>
      </c>
      <c r="F15" s="3">
        <v>2788</v>
      </c>
      <c r="G15" s="3">
        <v>2539</v>
      </c>
      <c r="H15" s="3">
        <v>89880</v>
      </c>
      <c r="I15" s="3">
        <v>1995</v>
      </c>
      <c r="J15" s="3">
        <v>2415</v>
      </c>
      <c r="K15" s="3">
        <v>2299.4760266674784</v>
      </c>
      <c r="L15" s="3">
        <v>349446.2</v>
      </c>
      <c r="M15" s="3">
        <v>1102.5</v>
      </c>
      <c r="N15" s="3">
        <v>1428.7349999999999</v>
      </c>
      <c r="O15" s="3">
        <v>1300.1969762769454</v>
      </c>
      <c r="P15" s="3">
        <v>188019.1</v>
      </c>
      <c r="Q15" s="3">
        <v>1785</v>
      </c>
      <c r="R15" s="3">
        <v>2131.5</v>
      </c>
      <c r="S15" s="3">
        <v>1918.2383271103583</v>
      </c>
      <c r="T15" s="3">
        <v>167825.09999999998</v>
      </c>
    </row>
    <row r="16" spans="2:20" ht="13.5" customHeight="1" x14ac:dyDescent="0.15">
      <c r="B16" s="30"/>
      <c r="C16" s="50">
        <v>41306</v>
      </c>
      <c r="D16" s="28"/>
      <c r="E16" s="3">
        <v>2310</v>
      </c>
      <c r="F16" s="3">
        <v>2835</v>
      </c>
      <c r="G16" s="3">
        <v>2552</v>
      </c>
      <c r="H16" s="3">
        <v>87042.6</v>
      </c>
      <c r="I16" s="3">
        <v>2291.1</v>
      </c>
      <c r="J16" s="3">
        <v>2467.5</v>
      </c>
      <c r="K16" s="3">
        <v>2367.6331206722166</v>
      </c>
      <c r="L16" s="3">
        <v>254041.8</v>
      </c>
      <c r="M16" s="3">
        <v>1102.5</v>
      </c>
      <c r="N16" s="3">
        <v>1365</v>
      </c>
      <c r="O16" s="3">
        <v>1271.9676974998276</v>
      </c>
      <c r="P16" s="3">
        <v>178685.4</v>
      </c>
      <c r="Q16" s="3">
        <v>1785</v>
      </c>
      <c r="R16" s="3">
        <v>2006.5500000000002</v>
      </c>
      <c r="S16" s="3">
        <v>1891.9502699999998</v>
      </c>
      <c r="T16" s="3">
        <v>154058.59999999998</v>
      </c>
    </row>
    <row r="17" spans="2:20" ht="13.5" customHeight="1" x14ac:dyDescent="0.15">
      <c r="B17" s="30"/>
      <c r="C17" s="50">
        <v>41334</v>
      </c>
      <c r="D17" s="28"/>
      <c r="E17" s="3">
        <v>2310</v>
      </c>
      <c r="F17" s="3">
        <v>2783</v>
      </c>
      <c r="G17" s="3">
        <v>2620</v>
      </c>
      <c r="H17" s="3">
        <v>82152.100000000006</v>
      </c>
      <c r="I17" s="3">
        <v>2310</v>
      </c>
      <c r="J17" s="3">
        <v>2604</v>
      </c>
      <c r="K17" s="3">
        <v>2423.4111910438596</v>
      </c>
      <c r="L17" s="3">
        <v>218627.1</v>
      </c>
      <c r="M17" s="3">
        <v>1123.5</v>
      </c>
      <c r="N17" s="3">
        <v>1397.55</v>
      </c>
      <c r="O17" s="3">
        <v>1298.4932128178266</v>
      </c>
      <c r="P17" s="3">
        <v>150559.29999999999</v>
      </c>
      <c r="Q17" s="3">
        <v>1785</v>
      </c>
      <c r="R17" s="3">
        <v>2010.75</v>
      </c>
      <c r="S17" s="3">
        <v>1902.6798231309001</v>
      </c>
      <c r="T17" s="3">
        <v>154758.09999999998</v>
      </c>
    </row>
    <row r="18" spans="2:20" ht="13.5" customHeight="1" x14ac:dyDescent="0.15">
      <c r="B18" s="30"/>
      <c r="C18" s="50">
        <v>41365</v>
      </c>
      <c r="D18" s="28"/>
      <c r="E18" s="3">
        <v>2783</v>
      </c>
      <c r="F18" s="3">
        <v>2993</v>
      </c>
      <c r="G18" s="3">
        <v>2887</v>
      </c>
      <c r="H18" s="3">
        <v>105733.6</v>
      </c>
      <c r="I18" s="3">
        <v>2310</v>
      </c>
      <c r="J18" s="3">
        <v>2692.2</v>
      </c>
      <c r="K18" s="3">
        <v>2479.3524226934369</v>
      </c>
      <c r="L18" s="3">
        <v>245670.10000000003</v>
      </c>
      <c r="M18" s="3">
        <v>1239</v>
      </c>
      <c r="N18" s="3">
        <v>1440.6</v>
      </c>
      <c r="O18" s="3">
        <v>1346.683971493452</v>
      </c>
      <c r="P18" s="3">
        <v>173184.6</v>
      </c>
      <c r="Q18" s="3">
        <v>1776.6</v>
      </c>
      <c r="R18" s="3">
        <v>2047.5</v>
      </c>
      <c r="S18" s="3">
        <v>1937.3622243104305</v>
      </c>
      <c r="T18" s="3">
        <v>171073.5</v>
      </c>
    </row>
    <row r="19" spans="2:20" ht="13.5" customHeight="1" x14ac:dyDescent="0.15">
      <c r="B19" s="30"/>
      <c r="C19" s="50">
        <v>41395</v>
      </c>
      <c r="D19" s="28"/>
      <c r="E19" s="3">
        <v>2783</v>
      </c>
      <c r="F19" s="3">
        <v>2993</v>
      </c>
      <c r="G19" s="3">
        <v>2887</v>
      </c>
      <c r="H19" s="3">
        <v>90771.9</v>
      </c>
      <c r="I19" s="3">
        <v>2407.65</v>
      </c>
      <c r="J19" s="3">
        <v>2730</v>
      </c>
      <c r="K19" s="3">
        <v>2570.619416130819</v>
      </c>
      <c r="L19" s="3">
        <v>348283.80000000005</v>
      </c>
      <c r="M19" s="3">
        <v>1312.5</v>
      </c>
      <c r="N19" s="3">
        <v>1518.615</v>
      </c>
      <c r="O19" s="3">
        <v>1427.6202525289157</v>
      </c>
      <c r="P19" s="3">
        <v>189844.2</v>
      </c>
      <c r="Q19" s="3">
        <v>1816.5</v>
      </c>
      <c r="R19" s="3">
        <v>2121</v>
      </c>
      <c r="S19" s="3">
        <v>1967.5291781696098</v>
      </c>
      <c r="T19" s="3">
        <v>144199.4</v>
      </c>
    </row>
    <row r="20" spans="2:20" ht="13.5" customHeight="1" x14ac:dyDescent="0.15">
      <c r="B20" s="30"/>
      <c r="C20" s="50">
        <v>41426</v>
      </c>
      <c r="D20" s="28"/>
      <c r="E20" s="3">
        <v>2625</v>
      </c>
      <c r="F20" s="3">
        <v>2940</v>
      </c>
      <c r="G20" s="3">
        <v>2741</v>
      </c>
      <c r="H20" s="3">
        <v>81687.199999999997</v>
      </c>
      <c r="I20" s="3">
        <v>2409.75</v>
      </c>
      <c r="J20" s="3">
        <v>2742.6</v>
      </c>
      <c r="K20" s="3">
        <v>2542.4267734447967</v>
      </c>
      <c r="L20" s="3">
        <v>238157.90000000002</v>
      </c>
      <c r="M20" s="3">
        <v>1353.45</v>
      </c>
      <c r="N20" s="3">
        <v>1575</v>
      </c>
      <c r="O20" s="3">
        <v>1449.7353004697372</v>
      </c>
      <c r="P20" s="3">
        <v>160980.70000000001</v>
      </c>
      <c r="Q20" s="3">
        <v>1890</v>
      </c>
      <c r="R20" s="3">
        <v>2101.0500000000002</v>
      </c>
      <c r="S20" s="3">
        <v>1998.4124754144423</v>
      </c>
      <c r="T20" s="3">
        <v>144253.5</v>
      </c>
    </row>
    <row r="21" spans="2:20" ht="13.5" customHeight="1" x14ac:dyDescent="0.15">
      <c r="B21" s="30"/>
      <c r="C21" s="50">
        <v>41456</v>
      </c>
      <c r="D21" s="28"/>
      <c r="E21" s="3">
        <v>2520</v>
      </c>
      <c r="F21" s="3">
        <v>2940</v>
      </c>
      <c r="G21" s="3">
        <v>2730</v>
      </c>
      <c r="H21" s="3">
        <v>108336</v>
      </c>
      <c r="I21" s="3">
        <v>2415</v>
      </c>
      <c r="J21" s="3">
        <v>2730</v>
      </c>
      <c r="K21" s="3">
        <v>2571.1365145461714</v>
      </c>
      <c r="L21" s="3">
        <v>237088.5</v>
      </c>
      <c r="M21" s="3">
        <v>1265.25</v>
      </c>
      <c r="N21" s="3">
        <v>1487.85</v>
      </c>
      <c r="O21" s="3">
        <v>1399.7954324381476</v>
      </c>
      <c r="P21" s="3">
        <v>162281.50000000003</v>
      </c>
      <c r="Q21" s="3">
        <v>1873.2</v>
      </c>
      <c r="R21" s="3">
        <v>2121</v>
      </c>
      <c r="S21" s="3">
        <v>2010.740281683142</v>
      </c>
      <c r="T21" s="3">
        <v>177046.1</v>
      </c>
    </row>
    <row r="22" spans="2:20" ht="13.5" customHeight="1" x14ac:dyDescent="0.15">
      <c r="B22" s="30"/>
      <c r="C22" s="50">
        <v>41487</v>
      </c>
      <c r="D22" s="28"/>
      <c r="E22" s="3">
        <v>2625</v>
      </c>
      <c r="F22" s="3">
        <v>2940</v>
      </c>
      <c r="G22" s="3">
        <v>2804</v>
      </c>
      <c r="H22" s="3">
        <v>85130.1</v>
      </c>
      <c r="I22" s="3">
        <v>2480.1</v>
      </c>
      <c r="J22" s="3">
        <v>2677.5</v>
      </c>
      <c r="K22" s="3">
        <v>2554.0371533395328</v>
      </c>
      <c r="L22" s="3">
        <v>207519.2</v>
      </c>
      <c r="M22" s="3">
        <v>1229.55</v>
      </c>
      <c r="N22" s="3">
        <v>1476.3</v>
      </c>
      <c r="O22" s="3">
        <v>1336.9354302597562</v>
      </c>
      <c r="P22" s="3">
        <v>133303.29999999999</v>
      </c>
      <c r="Q22" s="3">
        <v>1901.5500000000002</v>
      </c>
      <c r="R22" s="3">
        <v>2158.8000000000002</v>
      </c>
      <c r="S22" s="3">
        <v>2014.9696729843433</v>
      </c>
      <c r="T22" s="3">
        <v>146230.5</v>
      </c>
    </row>
    <row r="23" spans="2:20" ht="13.5" customHeight="1" x14ac:dyDescent="0.15">
      <c r="B23" s="30"/>
      <c r="C23" s="50">
        <v>41518</v>
      </c>
      <c r="D23" s="28"/>
      <c r="E23" s="3">
        <v>2625</v>
      </c>
      <c r="F23" s="3">
        <v>2951</v>
      </c>
      <c r="G23" s="3">
        <v>2756</v>
      </c>
      <c r="H23" s="3">
        <v>85864.7</v>
      </c>
      <c r="I23" s="3">
        <v>2478</v>
      </c>
      <c r="J23" s="3">
        <v>2646</v>
      </c>
      <c r="K23" s="3">
        <v>2553.2195560049763</v>
      </c>
      <c r="L23" s="3">
        <v>176995.8</v>
      </c>
      <c r="M23" s="3">
        <v>1239</v>
      </c>
      <c r="N23" s="3">
        <v>1580.9849999999999</v>
      </c>
      <c r="O23" s="3">
        <v>1349.4004993213107</v>
      </c>
      <c r="P23" s="3">
        <v>125916.4</v>
      </c>
      <c r="Q23" s="3">
        <v>1858.5</v>
      </c>
      <c r="R23" s="3">
        <v>2205</v>
      </c>
      <c r="S23" s="3">
        <v>2008.9067106970165</v>
      </c>
      <c r="T23" s="3">
        <v>174900.3</v>
      </c>
    </row>
    <row r="24" spans="2:20" ht="13.5" customHeight="1" x14ac:dyDescent="0.15">
      <c r="B24" s="30"/>
      <c r="C24" s="50">
        <v>41548</v>
      </c>
      <c r="D24" s="28"/>
      <c r="E24" s="3">
        <v>2478</v>
      </c>
      <c r="F24" s="3">
        <v>2940</v>
      </c>
      <c r="G24" s="3">
        <v>2741</v>
      </c>
      <c r="H24" s="3">
        <v>99030.6</v>
      </c>
      <c r="I24" s="3">
        <v>2545.2000000000003</v>
      </c>
      <c r="J24" s="3">
        <v>2809.38</v>
      </c>
      <c r="K24" s="3">
        <v>2678.9522090858845</v>
      </c>
      <c r="L24" s="3">
        <v>249242.90000000002</v>
      </c>
      <c r="M24" s="3">
        <v>1239</v>
      </c>
      <c r="N24" s="3">
        <v>1581.3</v>
      </c>
      <c r="O24" s="3">
        <v>1360.6305248212102</v>
      </c>
      <c r="P24" s="3">
        <v>175077</v>
      </c>
      <c r="Q24" s="3">
        <v>1942.5</v>
      </c>
      <c r="R24" s="3">
        <v>2175.4950000000003</v>
      </c>
      <c r="S24" s="3">
        <v>2060.2233195285121</v>
      </c>
      <c r="T24" s="3">
        <v>138788.20000000001</v>
      </c>
    </row>
    <row r="25" spans="2:20" ht="13.5" customHeight="1" x14ac:dyDescent="0.15">
      <c r="B25" s="30"/>
      <c r="C25" s="50">
        <v>41579</v>
      </c>
      <c r="D25" s="28"/>
      <c r="E25" s="3">
        <v>2730</v>
      </c>
      <c r="F25" s="3">
        <v>3150</v>
      </c>
      <c r="G25" s="3">
        <v>2950</v>
      </c>
      <c r="H25" s="3">
        <v>89215.1</v>
      </c>
      <c r="I25" s="3">
        <v>2634.8700000000003</v>
      </c>
      <c r="J25" s="3">
        <v>2971.5</v>
      </c>
      <c r="K25" s="3">
        <v>2771.1380845003564</v>
      </c>
      <c r="L25" s="3">
        <v>153113.29999999999</v>
      </c>
      <c r="M25" s="3">
        <v>1350.3</v>
      </c>
      <c r="N25" s="3">
        <v>1685.25</v>
      </c>
      <c r="O25" s="3">
        <v>1557.0797121668259</v>
      </c>
      <c r="P25" s="3">
        <v>247679.09999999998</v>
      </c>
      <c r="Q25" s="3">
        <v>1982.4</v>
      </c>
      <c r="R25" s="3">
        <v>2310</v>
      </c>
      <c r="S25" s="3">
        <v>2188.5702323172782</v>
      </c>
      <c r="T25" s="3">
        <v>139209.90000000002</v>
      </c>
    </row>
    <row r="26" spans="2:20" ht="13.5" customHeight="1" x14ac:dyDescent="0.15">
      <c r="B26" s="30"/>
      <c r="C26" s="50">
        <v>41609</v>
      </c>
      <c r="D26" s="28"/>
      <c r="E26" s="3">
        <v>2714</v>
      </c>
      <c r="F26" s="3">
        <v>3187</v>
      </c>
      <c r="G26" s="3">
        <v>2992</v>
      </c>
      <c r="H26" s="3">
        <v>154094</v>
      </c>
      <c r="I26" s="3">
        <v>2698.5</v>
      </c>
      <c r="J26" s="3">
        <v>3058.7550000000001</v>
      </c>
      <c r="K26" s="3">
        <v>2817.6241645789023</v>
      </c>
      <c r="L26" s="3">
        <v>183881.3</v>
      </c>
      <c r="M26" s="3">
        <v>1501.5</v>
      </c>
      <c r="N26" s="3">
        <v>1751.4</v>
      </c>
      <c r="O26" s="3">
        <v>1631.8867066728344</v>
      </c>
      <c r="P26" s="3">
        <v>215384.8</v>
      </c>
      <c r="Q26" s="3">
        <v>2073.75</v>
      </c>
      <c r="R26" s="3">
        <v>2315.25</v>
      </c>
      <c r="S26" s="3">
        <v>2216.9756890678227</v>
      </c>
      <c r="T26" s="3">
        <v>175813</v>
      </c>
    </row>
    <row r="27" spans="2:20" ht="13.5" customHeight="1" x14ac:dyDescent="0.15">
      <c r="B27" s="30" t="s">
        <v>72</v>
      </c>
      <c r="C27" s="50">
        <v>41640</v>
      </c>
      <c r="D27" s="28" t="s">
        <v>52</v>
      </c>
      <c r="E27" s="3">
        <v>2541</v>
      </c>
      <c r="F27" s="3">
        <v>2783</v>
      </c>
      <c r="G27" s="3">
        <v>2661</v>
      </c>
      <c r="H27" s="3">
        <v>111440.7</v>
      </c>
      <c r="I27" s="3">
        <v>2310</v>
      </c>
      <c r="J27" s="3">
        <v>2753.1</v>
      </c>
      <c r="K27" s="3">
        <v>2542.1686347587292</v>
      </c>
      <c r="L27" s="3">
        <v>213439.8</v>
      </c>
      <c r="M27" s="3">
        <v>1450.4700000000003</v>
      </c>
      <c r="N27" s="3">
        <v>1681.0500000000002</v>
      </c>
      <c r="O27" s="3">
        <v>1590.3605894297345</v>
      </c>
      <c r="P27" s="3">
        <v>201918.7</v>
      </c>
      <c r="Q27" s="3">
        <v>2064.3000000000002</v>
      </c>
      <c r="R27" s="3">
        <v>2257.5</v>
      </c>
      <c r="S27" s="3">
        <v>2148.9512902769261</v>
      </c>
      <c r="T27" s="3">
        <v>168741.2</v>
      </c>
    </row>
    <row r="28" spans="2:20" ht="13.5" customHeight="1" x14ac:dyDescent="0.15">
      <c r="B28" s="30"/>
      <c r="C28" s="50">
        <v>41671</v>
      </c>
      <c r="D28" s="28"/>
      <c r="E28" s="3">
        <v>2631</v>
      </c>
      <c r="F28" s="3">
        <v>2940</v>
      </c>
      <c r="G28" s="3">
        <v>2787</v>
      </c>
      <c r="H28" s="3">
        <v>89542.8</v>
      </c>
      <c r="I28" s="3">
        <v>2276.61</v>
      </c>
      <c r="J28" s="3">
        <v>2626.05</v>
      </c>
      <c r="K28" s="3">
        <v>2507.9999751807668</v>
      </c>
      <c r="L28" s="3">
        <v>151469.20000000001</v>
      </c>
      <c r="M28" s="3">
        <v>1428.3150000000001</v>
      </c>
      <c r="N28" s="3">
        <v>1703.625</v>
      </c>
      <c r="O28" s="3">
        <v>1572.1763098281756</v>
      </c>
      <c r="P28" s="3">
        <v>220094.7</v>
      </c>
      <c r="Q28" s="3">
        <v>1858.5</v>
      </c>
      <c r="R28" s="3">
        <v>2257.5</v>
      </c>
      <c r="S28" s="3">
        <v>2084.3168059262052</v>
      </c>
      <c r="T28" s="3">
        <v>141852.5</v>
      </c>
    </row>
    <row r="29" spans="2:20" ht="13.5" customHeight="1" x14ac:dyDescent="0.15">
      <c r="B29" s="30"/>
      <c r="C29" s="50">
        <v>41699</v>
      </c>
      <c r="D29" s="28"/>
      <c r="E29" s="3">
        <v>2520</v>
      </c>
      <c r="F29" s="3">
        <v>2940</v>
      </c>
      <c r="G29" s="3">
        <v>2740</v>
      </c>
      <c r="H29" s="3">
        <v>115632.7</v>
      </c>
      <c r="I29" s="3">
        <v>2415</v>
      </c>
      <c r="J29" s="3">
        <v>2682.75</v>
      </c>
      <c r="K29" s="3">
        <v>2529.6601103361781</v>
      </c>
      <c r="L29" s="3">
        <v>150210</v>
      </c>
      <c r="M29" s="3">
        <v>1456.875</v>
      </c>
      <c r="N29" s="3">
        <v>1650.6</v>
      </c>
      <c r="O29" s="3">
        <v>1582.6667166133395</v>
      </c>
      <c r="P29" s="3">
        <v>237045.90000000002</v>
      </c>
      <c r="Q29" s="3">
        <v>1680</v>
      </c>
      <c r="R29" s="3">
        <v>2174.0250000000001</v>
      </c>
      <c r="S29" s="3">
        <v>2001.1848166998459</v>
      </c>
      <c r="T29" s="3">
        <v>144489.20000000001</v>
      </c>
    </row>
    <row r="30" spans="2:20" ht="13.5" customHeight="1" x14ac:dyDescent="0.15">
      <c r="B30" s="30"/>
      <c r="C30" s="50">
        <v>41730</v>
      </c>
      <c r="D30" s="28"/>
      <c r="E30" s="3">
        <v>2700</v>
      </c>
      <c r="F30" s="3">
        <v>3056</v>
      </c>
      <c r="G30" s="3">
        <v>2862</v>
      </c>
      <c r="H30" s="3">
        <v>104449</v>
      </c>
      <c r="I30" s="3">
        <v>2584.44</v>
      </c>
      <c r="J30" s="3">
        <v>2862</v>
      </c>
      <c r="K30" s="3">
        <v>2717.2085542193272</v>
      </c>
      <c r="L30" s="3">
        <v>234870.3</v>
      </c>
      <c r="M30" s="3">
        <v>1482.192</v>
      </c>
      <c r="N30" s="3">
        <v>1706.4</v>
      </c>
      <c r="O30" s="3">
        <v>1615.3529409732416</v>
      </c>
      <c r="P30" s="3">
        <v>211399.8</v>
      </c>
      <c r="Q30" s="3">
        <v>1890</v>
      </c>
      <c r="R30" s="3">
        <v>2161.08</v>
      </c>
      <c r="S30" s="3">
        <v>2025.3648455301782</v>
      </c>
      <c r="T30" s="3">
        <v>126272.29999999999</v>
      </c>
    </row>
    <row r="31" spans="2:20" ht="13.5" customHeight="1" x14ac:dyDescent="0.15">
      <c r="B31" s="30"/>
      <c r="C31" s="50">
        <v>41760</v>
      </c>
      <c r="D31" s="28"/>
      <c r="E31" s="3">
        <v>2624</v>
      </c>
      <c r="F31" s="3">
        <v>3024</v>
      </c>
      <c r="G31" s="3">
        <v>2841</v>
      </c>
      <c r="H31" s="3">
        <v>102807.3</v>
      </c>
      <c r="I31" s="3">
        <v>2575.8000000000002</v>
      </c>
      <c r="J31" s="3">
        <v>2862</v>
      </c>
      <c r="K31" s="3">
        <v>2730.8503717106282</v>
      </c>
      <c r="L31" s="3">
        <v>194704.2</v>
      </c>
      <c r="M31" s="3">
        <v>1557.36</v>
      </c>
      <c r="N31" s="3">
        <v>1748.52</v>
      </c>
      <c r="O31" s="3">
        <v>1655.6791525947847</v>
      </c>
      <c r="P31" s="3">
        <v>210102.59999999998</v>
      </c>
      <c r="Q31" s="3">
        <v>1915.92</v>
      </c>
      <c r="R31" s="3">
        <v>2236.6799999999998</v>
      </c>
      <c r="S31" s="3">
        <v>2040.9880866988926</v>
      </c>
      <c r="T31" s="3">
        <v>118979.79999999999</v>
      </c>
    </row>
    <row r="32" spans="2:20" ht="13.5" customHeight="1" x14ac:dyDescent="0.15">
      <c r="B32" s="30"/>
      <c r="C32" s="50">
        <v>41791</v>
      </c>
      <c r="D32" s="28"/>
      <c r="E32" s="3">
        <v>2630</v>
      </c>
      <c r="F32" s="3">
        <v>3024</v>
      </c>
      <c r="G32" s="3">
        <v>2840</v>
      </c>
      <c r="H32" s="3">
        <v>106253.2</v>
      </c>
      <c r="I32" s="3">
        <v>2499.12</v>
      </c>
      <c r="J32" s="3">
        <v>2783.16</v>
      </c>
      <c r="K32" s="3">
        <v>2633.20700799522</v>
      </c>
      <c r="L32" s="3">
        <v>180540.60000000003</v>
      </c>
      <c r="M32" s="3">
        <v>1396.44</v>
      </c>
      <c r="N32" s="3">
        <v>1748.52</v>
      </c>
      <c r="O32" s="3">
        <v>1646.684357949682</v>
      </c>
      <c r="P32" s="3">
        <v>167055.6</v>
      </c>
      <c r="Q32" s="3">
        <v>1854.36</v>
      </c>
      <c r="R32" s="3">
        <v>2214</v>
      </c>
      <c r="S32" s="3">
        <v>2056.1031831814425</v>
      </c>
      <c r="T32" s="3">
        <v>129355.60000000002</v>
      </c>
    </row>
    <row r="33" spans="2:20" ht="13.5" customHeight="1" x14ac:dyDescent="0.15">
      <c r="B33" s="30"/>
      <c r="C33" s="50">
        <v>41821</v>
      </c>
      <c r="D33" s="28"/>
      <c r="E33" s="3">
        <v>3024</v>
      </c>
      <c r="F33" s="3">
        <v>3024</v>
      </c>
      <c r="G33" s="3">
        <v>3024</v>
      </c>
      <c r="H33" s="3">
        <v>111983.5</v>
      </c>
      <c r="I33" s="3">
        <v>2527.1999999999998</v>
      </c>
      <c r="J33" s="3">
        <v>2855.52</v>
      </c>
      <c r="K33" s="3">
        <v>2668.8412902713676</v>
      </c>
      <c r="L33" s="3">
        <v>250926.8</v>
      </c>
      <c r="M33" s="3">
        <v>1419.12</v>
      </c>
      <c r="N33" s="3">
        <v>1663.2</v>
      </c>
      <c r="O33" s="3">
        <v>1559.0374389466979</v>
      </c>
      <c r="P33" s="3">
        <v>229870.29999999996</v>
      </c>
      <c r="Q33" s="3">
        <v>1842.48</v>
      </c>
      <c r="R33" s="3">
        <v>2165.4</v>
      </c>
      <c r="S33" s="3">
        <v>2004.9292105747406</v>
      </c>
      <c r="T33" s="3">
        <v>161473.1</v>
      </c>
    </row>
    <row r="34" spans="2:20" ht="13.5" customHeight="1" x14ac:dyDescent="0.15">
      <c r="B34" s="30"/>
      <c r="C34" s="50">
        <v>41852</v>
      </c>
      <c r="D34" s="28"/>
      <c r="E34" s="3">
        <v>2808</v>
      </c>
      <c r="F34" s="3">
        <v>3078</v>
      </c>
      <c r="G34" s="3">
        <v>2937.6776383763831</v>
      </c>
      <c r="H34" s="3">
        <v>108235.6</v>
      </c>
      <c r="I34" s="3">
        <v>2525.04</v>
      </c>
      <c r="J34" s="3">
        <v>2856.6</v>
      </c>
      <c r="K34" s="3">
        <v>2701.1467193960088</v>
      </c>
      <c r="L34" s="3">
        <v>203785.60000000003</v>
      </c>
      <c r="M34" s="3">
        <v>1411.56</v>
      </c>
      <c r="N34" s="3">
        <v>1644.84</v>
      </c>
      <c r="O34" s="3">
        <v>1524.520981586943</v>
      </c>
      <c r="P34" s="3">
        <v>194802.9</v>
      </c>
      <c r="Q34" s="3">
        <v>1911.6</v>
      </c>
      <c r="R34" s="3">
        <v>2183.4360000000001</v>
      </c>
      <c r="S34" s="3">
        <v>2041.0166830876688</v>
      </c>
      <c r="T34" s="3">
        <v>127497.2</v>
      </c>
    </row>
    <row r="35" spans="2:20" ht="13.5" customHeight="1" x14ac:dyDescent="0.15">
      <c r="B35" s="29"/>
      <c r="C35" s="54">
        <v>41883</v>
      </c>
      <c r="D35" s="31"/>
      <c r="E35" s="27">
        <v>2781</v>
      </c>
      <c r="F35" s="27">
        <v>3142.8</v>
      </c>
      <c r="G35" s="27">
        <v>3002.2</v>
      </c>
      <c r="H35" s="27">
        <v>120222</v>
      </c>
      <c r="I35" s="27">
        <v>2624.4</v>
      </c>
      <c r="J35" s="27">
        <v>2916</v>
      </c>
      <c r="K35" s="27">
        <v>2765.3</v>
      </c>
      <c r="L35" s="27">
        <v>183305</v>
      </c>
      <c r="M35" s="27">
        <v>1426.7</v>
      </c>
      <c r="N35" s="27">
        <v>1684.8</v>
      </c>
      <c r="O35" s="27">
        <v>1540.3</v>
      </c>
      <c r="P35" s="27">
        <v>277976</v>
      </c>
      <c r="Q35" s="27">
        <v>1922.4</v>
      </c>
      <c r="R35" s="27">
        <v>2304.6999999999998</v>
      </c>
      <c r="S35" s="27">
        <v>2119.1</v>
      </c>
      <c r="T35" s="27">
        <v>166234</v>
      </c>
    </row>
    <row r="36" spans="2:20" x14ac:dyDescent="0.15">
      <c r="B36" s="259" t="s">
        <v>73</v>
      </c>
      <c r="C36" s="233" t="s">
        <v>76</v>
      </c>
      <c r="M36" s="8"/>
      <c r="N36" s="8"/>
      <c r="O36" s="8"/>
      <c r="P36" s="8"/>
      <c r="Q36" s="8"/>
      <c r="R36" s="8"/>
      <c r="S36" s="8"/>
      <c r="T36" s="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100</v>
      </c>
    </row>
    <row r="4" spans="2:24" ht="12" customHeight="1" x14ac:dyDescent="0.15">
      <c r="X4" s="60" t="s">
        <v>64</v>
      </c>
    </row>
    <row r="5" spans="2:24" ht="5.0999999999999996" customHeight="1" x14ac:dyDescent="0.15">
      <c r="B5" s="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2:24" x14ac:dyDescent="0.15">
      <c r="B6" s="71"/>
      <c r="C6" s="24" t="s">
        <v>121</v>
      </c>
      <c r="D6" s="25"/>
      <c r="E6" s="43" t="s">
        <v>372</v>
      </c>
      <c r="F6" s="18"/>
      <c r="G6" s="18"/>
      <c r="H6" s="18"/>
      <c r="I6" s="43" t="s">
        <v>373</v>
      </c>
      <c r="J6" s="18"/>
      <c r="K6" s="18"/>
      <c r="L6" s="18"/>
      <c r="M6" s="43" t="s">
        <v>217</v>
      </c>
      <c r="N6" s="18"/>
      <c r="O6" s="18"/>
      <c r="P6" s="18"/>
      <c r="Q6" s="43" t="s">
        <v>374</v>
      </c>
      <c r="R6" s="18"/>
      <c r="S6" s="18"/>
      <c r="T6" s="18"/>
      <c r="U6" s="43" t="s">
        <v>375</v>
      </c>
      <c r="V6" s="18"/>
      <c r="W6" s="18"/>
      <c r="X6" s="41"/>
    </row>
    <row r="7" spans="2:24" x14ac:dyDescent="0.15">
      <c r="B7" s="56" t="s">
        <v>133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x14ac:dyDescent="0.15">
      <c r="B8" s="58"/>
      <c r="C8" s="4"/>
      <c r="D8" s="4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x14ac:dyDescent="0.15">
      <c r="B9" s="59" t="s">
        <v>0</v>
      </c>
      <c r="C9" s="57">
        <v>40544</v>
      </c>
      <c r="D9" s="95" t="s">
        <v>1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37">
        <v>0</v>
      </c>
      <c r="U9" s="37">
        <v>0</v>
      </c>
      <c r="V9" s="37">
        <v>0</v>
      </c>
      <c r="W9" s="37">
        <v>0</v>
      </c>
      <c r="X9" s="37">
        <v>0</v>
      </c>
    </row>
    <row r="10" spans="2:24" x14ac:dyDescent="0.15">
      <c r="B10" s="30"/>
      <c r="C10" s="53">
        <v>40909</v>
      </c>
      <c r="D10" s="28"/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</row>
    <row r="11" spans="2:24" x14ac:dyDescent="0.15">
      <c r="B11" s="29"/>
      <c r="C11" s="52">
        <v>41275</v>
      </c>
      <c r="D11" s="31"/>
      <c r="E11" s="11">
        <v>945</v>
      </c>
      <c r="F11" s="11">
        <v>1207.5</v>
      </c>
      <c r="G11" s="11">
        <v>1058.5239533652791</v>
      </c>
      <c r="H11" s="11">
        <v>534293.5</v>
      </c>
      <c r="I11" s="11">
        <v>714</v>
      </c>
      <c r="J11" s="11">
        <v>861</v>
      </c>
      <c r="K11" s="11">
        <v>757.27061763326162</v>
      </c>
      <c r="L11" s="11">
        <v>876634.1</v>
      </c>
      <c r="M11" s="11">
        <v>2100</v>
      </c>
      <c r="N11" s="11">
        <v>2940</v>
      </c>
      <c r="O11" s="11">
        <v>2408</v>
      </c>
      <c r="P11" s="11">
        <v>71704</v>
      </c>
      <c r="Q11" s="11">
        <v>2625</v>
      </c>
      <c r="R11" s="11">
        <v>3150</v>
      </c>
      <c r="S11" s="11">
        <v>2867.4193711967555</v>
      </c>
      <c r="T11" s="11">
        <v>111717.9</v>
      </c>
      <c r="U11" s="11">
        <v>1460</v>
      </c>
      <c r="V11" s="11">
        <v>2229</v>
      </c>
      <c r="W11" s="11">
        <v>1836</v>
      </c>
      <c r="X11" s="11">
        <v>100011</v>
      </c>
    </row>
    <row r="12" spans="2:24" x14ac:dyDescent="0.15">
      <c r="B12" s="30" t="s">
        <v>99</v>
      </c>
      <c r="C12" s="50">
        <v>41518</v>
      </c>
      <c r="D12" s="28" t="s">
        <v>52</v>
      </c>
      <c r="E12" s="12">
        <v>945</v>
      </c>
      <c r="F12" s="12">
        <v>1092</v>
      </c>
      <c r="G12" s="12">
        <v>1005.374146329056</v>
      </c>
      <c r="H12" s="12">
        <v>144319.5</v>
      </c>
      <c r="I12" s="12">
        <v>724.5</v>
      </c>
      <c r="J12" s="12">
        <v>812.7</v>
      </c>
      <c r="K12" s="12">
        <v>756.0031707392227</v>
      </c>
      <c r="L12" s="12">
        <v>454978.30000000005</v>
      </c>
      <c r="M12" s="12">
        <v>2310</v>
      </c>
      <c r="N12" s="12">
        <v>2604</v>
      </c>
      <c r="O12" s="12">
        <v>2362.9400967948136</v>
      </c>
      <c r="P12" s="12">
        <v>5101.7</v>
      </c>
      <c r="Q12" s="12">
        <v>2625</v>
      </c>
      <c r="R12" s="12">
        <v>2782.5</v>
      </c>
      <c r="S12" s="12">
        <v>2665.8423341282082</v>
      </c>
      <c r="T12" s="12">
        <v>20439.7</v>
      </c>
      <c r="U12" s="12">
        <v>1753.5</v>
      </c>
      <c r="V12" s="12">
        <v>1890</v>
      </c>
      <c r="W12" s="12">
        <v>1845.03639365444</v>
      </c>
      <c r="X12" s="12">
        <v>5100.8999999999996</v>
      </c>
    </row>
    <row r="13" spans="2:24" x14ac:dyDescent="0.15">
      <c r="B13" s="30"/>
      <c r="C13" s="50">
        <v>41548</v>
      </c>
      <c r="D13" s="28"/>
      <c r="E13" s="12">
        <v>965.89499999999998</v>
      </c>
      <c r="F13" s="12">
        <v>1123.5</v>
      </c>
      <c r="G13" s="12">
        <v>1020.8933299332186</v>
      </c>
      <c r="H13" s="12">
        <v>143735.70000000001</v>
      </c>
      <c r="I13" s="12">
        <v>724.5</v>
      </c>
      <c r="J13" s="12">
        <v>819</v>
      </c>
      <c r="K13" s="12">
        <v>757.72908628963978</v>
      </c>
      <c r="L13" s="12">
        <v>277020.69999999995</v>
      </c>
      <c r="M13" s="12">
        <v>2310</v>
      </c>
      <c r="N13" s="12">
        <v>2625</v>
      </c>
      <c r="O13" s="12">
        <v>2442.3436020559984</v>
      </c>
      <c r="P13" s="12">
        <v>4843.5</v>
      </c>
      <c r="Q13" s="12">
        <v>2625</v>
      </c>
      <c r="R13" s="12">
        <v>3045</v>
      </c>
      <c r="S13" s="12">
        <v>2817.4834586725542</v>
      </c>
      <c r="T13" s="12">
        <v>38856.100000000006</v>
      </c>
      <c r="U13" s="12">
        <v>1732.5</v>
      </c>
      <c r="V13" s="12">
        <v>2010.75</v>
      </c>
      <c r="W13" s="12">
        <v>1859.7239736070383</v>
      </c>
      <c r="X13" s="12">
        <v>4538.1000000000004</v>
      </c>
    </row>
    <row r="14" spans="2:24" x14ac:dyDescent="0.15">
      <c r="B14" s="30"/>
      <c r="C14" s="50">
        <v>41579</v>
      </c>
      <c r="D14" s="28"/>
      <c r="E14" s="12">
        <v>1029</v>
      </c>
      <c r="F14" s="12">
        <v>1186.5</v>
      </c>
      <c r="G14" s="12">
        <v>1087.7055309734517</v>
      </c>
      <c r="H14" s="12">
        <v>120517</v>
      </c>
      <c r="I14" s="12">
        <v>724.5</v>
      </c>
      <c r="J14" s="12">
        <v>819</v>
      </c>
      <c r="K14" s="12">
        <v>757.35054586522756</v>
      </c>
      <c r="L14" s="12">
        <v>108828.8</v>
      </c>
      <c r="M14" s="12">
        <v>2467.5</v>
      </c>
      <c r="N14" s="12">
        <v>2782.5</v>
      </c>
      <c r="O14" s="12">
        <v>2593.1901913875599</v>
      </c>
      <c r="P14" s="12">
        <v>3808.9</v>
      </c>
      <c r="Q14" s="12">
        <v>2625</v>
      </c>
      <c r="R14" s="12">
        <v>3045</v>
      </c>
      <c r="S14" s="12">
        <v>2842.4772835605431</v>
      </c>
      <c r="T14" s="12">
        <v>30560.3</v>
      </c>
      <c r="U14" s="12">
        <v>1785</v>
      </c>
      <c r="V14" s="12">
        <v>2010.75</v>
      </c>
      <c r="W14" s="12">
        <v>1875.9461538461544</v>
      </c>
      <c r="X14" s="12">
        <v>3368.6</v>
      </c>
    </row>
    <row r="15" spans="2:24" x14ac:dyDescent="0.15">
      <c r="B15" s="30"/>
      <c r="C15" s="50">
        <v>41609</v>
      </c>
      <c r="D15" s="28"/>
      <c r="E15" s="12">
        <v>1050</v>
      </c>
      <c r="F15" s="12">
        <v>1207.5</v>
      </c>
      <c r="G15" s="12">
        <v>1124.1531683303158</v>
      </c>
      <c r="H15" s="12">
        <v>125721.29999999999</v>
      </c>
      <c r="I15" s="12">
        <v>714</v>
      </c>
      <c r="J15" s="12">
        <v>861</v>
      </c>
      <c r="K15" s="12">
        <v>764.27927151556923</v>
      </c>
      <c r="L15" s="12">
        <v>35806.300000000003</v>
      </c>
      <c r="M15" s="12">
        <v>2688</v>
      </c>
      <c r="N15" s="12">
        <v>2940</v>
      </c>
      <c r="O15" s="12">
        <v>2798.9016302334203</v>
      </c>
      <c r="P15" s="12">
        <v>3607.4</v>
      </c>
      <c r="Q15" s="12">
        <v>2782.5</v>
      </c>
      <c r="R15" s="12">
        <v>3150</v>
      </c>
      <c r="S15" s="12">
        <v>2922.4589071471933</v>
      </c>
      <c r="T15" s="12">
        <v>21861.800000000003</v>
      </c>
      <c r="U15" s="12">
        <v>1764</v>
      </c>
      <c r="V15" s="12">
        <v>2047.5</v>
      </c>
      <c r="W15" s="12">
        <v>1884.6483031148302</v>
      </c>
      <c r="X15" s="12">
        <v>3904.6000000000004</v>
      </c>
    </row>
    <row r="16" spans="2:24" x14ac:dyDescent="0.15">
      <c r="B16" s="30" t="s">
        <v>72</v>
      </c>
      <c r="C16" s="50">
        <v>41640</v>
      </c>
      <c r="D16" s="28" t="s">
        <v>52</v>
      </c>
      <c r="E16" s="12">
        <v>1050</v>
      </c>
      <c r="F16" s="12">
        <v>1207.5</v>
      </c>
      <c r="G16" s="12">
        <v>1125.2396750811247</v>
      </c>
      <c r="H16" s="12">
        <v>126177.79999999999</v>
      </c>
      <c r="I16" s="12">
        <v>714</v>
      </c>
      <c r="J16" s="12">
        <v>857.85</v>
      </c>
      <c r="K16" s="12">
        <v>768.07858028518331</v>
      </c>
      <c r="L16" s="12">
        <v>48567.1</v>
      </c>
      <c r="M16" s="12">
        <v>2551.5</v>
      </c>
      <c r="N16" s="12">
        <v>2940</v>
      </c>
      <c r="O16" s="12">
        <v>2694.1695815733888</v>
      </c>
      <c r="P16" s="12">
        <v>3387.6000000000004</v>
      </c>
      <c r="Q16" s="12">
        <v>2730</v>
      </c>
      <c r="R16" s="12">
        <v>3150</v>
      </c>
      <c r="S16" s="12">
        <v>2912.3070781645706</v>
      </c>
      <c r="T16" s="12">
        <v>14521</v>
      </c>
      <c r="U16" s="12">
        <v>1785</v>
      </c>
      <c r="V16" s="12">
        <v>2152.5</v>
      </c>
      <c r="W16" s="12">
        <v>1888.9188481675394</v>
      </c>
      <c r="X16" s="12">
        <v>2792.8</v>
      </c>
    </row>
    <row r="17" spans="2:24" x14ac:dyDescent="0.15">
      <c r="B17" s="30"/>
      <c r="C17" s="50">
        <v>41671</v>
      </c>
      <c r="D17" s="28"/>
      <c r="E17" s="12">
        <v>1102.5</v>
      </c>
      <c r="F17" s="12">
        <v>1257.9000000000001</v>
      </c>
      <c r="G17" s="12">
        <v>1161.7624801511408</v>
      </c>
      <c r="H17" s="12">
        <v>119486.1</v>
      </c>
      <c r="I17" s="12">
        <v>735</v>
      </c>
      <c r="J17" s="12">
        <v>861</v>
      </c>
      <c r="K17" s="12">
        <v>778.48543191639465</v>
      </c>
      <c r="L17" s="12">
        <v>42250.3</v>
      </c>
      <c r="M17" s="12">
        <v>2404.5</v>
      </c>
      <c r="N17" s="12">
        <v>2782.5</v>
      </c>
      <c r="O17" s="12">
        <v>2537.0951878429714</v>
      </c>
      <c r="P17" s="12">
        <v>5353.2</v>
      </c>
      <c r="Q17" s="12">
        <v>2940</v>
      </c>
      <c r="R17" s="12">
        <v>3307.5</v>
      </c>
      <c r="S17" s="12">
        <v>3063.6019130038717</v>
      </c>
      <c r="T17" s="12">
        <v>11724.599999999999</v>
      </c>
      <c r="U17" s="12">
        <v>1785</v>
      </c>
      <c r="V17" s="12">
        <v>2194.5</v>
      </c>
      <c r="W17" s="12">
        <v>1959.5510917956326</v>
      </c>
      <c r="X17" s="12">
        <v>1980.1</v>
      </c>
    </row>
    <row r="18" spans="2:24" x14ac:dyDescent="0.15">
      <c r="B18" s="30"/>
      <c r="C18" s="50">
        <v>41699</v>
      </c>
      <c r="D18" s="28"/>
      <c r="E18" s="12">
        <v>1207.5</v>
      </c>
      <c r="F18" s="12">
        <v>1417.5</v>
      </c>
      <c r="G18" s="12">
        <v>1315.1719806053479</v>
      </c>
      <c r="H18" s="12">
        <v>101641.5</v>
      </c>
      <c r="I18" s="12">
        <v>735</v>
      </c>
      <c r="J18" s="12">
        <v>861</v>
      </c>
      <c r="K18" s="12">
        <v>790.87872460496601</v>
      </c>
      <c r="L18" s="12">
        <v>49614</v>
      </c>
      <c r="M18" s="12">
        <v>2415</v>
      </c>
      <c r="N18" s="12">
        <v>2593.5</v>
      </c>
      <c r="O18" s="12">
        <v>2466.3873374139253</v>
      </c>
      <c r="P18" s="12">
        <v>15887.099999999999</v>
      </c>
      <c r="Q18" s="12">
        <v>2940</v>
      </c>
      <c r="R18" s="12">
        <v>3307.5</v>
      </c>
      <c r="S18" s="12">
        <v>3150.5611375888739</v>
      </c>
      <c r="T18" s="12">
        <v>9099.6</v>
      </c>
      <c r="U18" s="12">
        <v>1942.5</v>
      </c>
      <c r="V18" s="12">
        <v>1942.5</v>
      </c>
      <c r="W18" s="12">
        <v>1942.4999999999998</v>
      </c>
      <c r="X18" s="12">
        <v>2423.8999999999996</v>
      </c>
    </row>
    <row r="19" spans="2:24" x14ac:dyDescent="0.15">
      <c r="B19" s="30"/>
      <c r="C19" s="50">
        <v>41730</v>
      </c>
      <c r="D19" s="28"/>
      <c r="E19" s="12">
        <v>1242</v>
      </c>
      <c r="F19" s="12">
        <v>1404</v>
      </c>
      <c r="G19" s="12">
        <v>1346.3931059530482</v>
      </c>
      <c r="H19" s="12">
        <v>76027.700000000012</v>
      </c>
      <c r="I19" s="12">
        <v>799.2</v>
      </c>
      <c r="J19" s="12">
        <v>928.8</v>
      </c>
      <c r="K19" s="12">
        <v>844.42097643269744</v>
      </c>
      <c r="L19" s="12">
        <v>58276</v>
      </c>
      <c r="M19" s="12">
        <v>2484</v>
      </c>
      <c r="N19" s="12">
        <v>2786.4</v>
      </c>
      <c r="O19" s="12">
        <v>2640.2187903085232</v>
      </c>
      <c r="P19" s="12">
        <v>3452.2</v>
      </c>
      <c r="Q19" s="12">
        <v>3132</v>
      </c>
      <c r="R19" s="12">
        <v>3479.76</v>
      </c>
      <c r="S19" s="12">
        <v>3368.0261994297289</v>
      </c>
      <c r="T19" s="12">
        <v>15070.099999999999</v>
      </c>
      <c r="U19" s="12">
        <v>2052</v>
      </c>
      <c r="V19" s="12">
        <v>2456.8920000000003</v>
      </c>
      <c r="W19" s="12">
        <v>2149.1315131231286</v>
      </c>
      <c r="X19" s="12">
        <v>3463.5</v>
      </c>
    </row>
    <row r="20" spans="2:24" x14ac:dyDescent="0.15">
      <c r="B20" s="30"/>
      <c r="C20" s="50">
        <v>41760</v>
      </c>
      <c r="D20" s="28"/>
      <c r="E20" s="12">
        <v>1161</v>
      </c>
      <c r="F20" s="12">
        <v>1301.4000000000001</v>
      </c>
      <c r="G20" s="12">
        <v>1234.9885813185087</v>
      </c>
      <c r="H20" s="12">
        <v>71769.399999999994</v>
      </c>
      <c r="I20" s="12">
        <v>842.4</v>
      </c>
      <c r="J20" s="12">
        <v>972</v>
      </c>
      <c r="K20" s="12">
        <v>912.39898191443717</v>
      </c>
      <c r="L20" s="12">
        <v>48699.199999999997</v>
      </c>
      <c r="M20" s="12">
        <v>2538</v>
      </c>
      <c r="N20" s="12">
        <v>2808</v>
      </c>
      <c r="O20" s="12">
        <v>2700.5934429578178</v>
      </c>
      <c r="P20" s="12">
        <v>7886.7999999999993</v>
      </c>
      <c r="Q20" s="12">
        <v>3078</v>
      </c>
      <c r="R20" s="12">
        <v>3477.6</v>
      </c>
      <c r="S20" s="12">
        <v>3326.2306953663724</v>
      </c>
      <c r="T20" s="12">
        <v>13233.400000000001</v>
      </c>
      <c r="U20" s="12">
        <v>1922.4</v>
      </c>
      <c r="V20" s="12">
        <v>2268</v>
      </c>
      <c r="W20" s="12">
        <v>2114.1737643378519</v>
      </c>
      <c r="X20" s="12">
        <v>4113.6000000000004</v>
      </c>
    </row>
    <row r="21" spans="2:24" x14ac:dyDescent="0.15">
      <c r="B21" s="30"/>
      <c r="C21" s="50">
        <v>41791</v>
      </c>
      <c r="D21" s="28"/>
      <c r="E21" s="12">
        <v>1112.4000000000001</v>
      </c>
      <c r="F21" s="12">
        <v>1242</v>
      </c>
      <c r="G21" s="12">
        <v>1162.7567010309272</v>
      </c>
      <c r="H21" s="12">
        <v>128382.29999999999</v>
      </c>
      <c r="I21" s="12">
        <v>896.4</v>
      </c>
      <c r="J21" s="12">
        <v>1026</v>
      </c>
      <c r="K21" s="12">
        <v>981.59549491804762</v>
      </c>
      <c r="L21" s="12">
        <v>38598</v>
      </c>
      <c r="M21" s="12">
        <v>2592</v>
      </c>
      <c r="N21" s="12">
        <v>2862</v>
      </c>
      <c r="O21" s="12">
        <v>2710.1633866970333</v>
      </c>
      <c r="P21" s="12">
        <v>7890.3</v>
      </c>
      <c r="Q21" s="12">
        <v>3132</v>
      </c>
      <c r="R21" s="12">
        <v>3479.76</v>
      </c>
      <c r="S21" s="12">
        <v>3351.5040517639809</v>
      </c>
      <c r="T21" s="12">
        <v>5572.5</v>
      </c>
      <c r="U21" s="12">
        <v>1914.7320000000002</v>
      </c>
      <c r="V21" s="12">
        <v>2268</v>
      </c>
      <c r="W21" s="12">
        <v>2124.3948908425305</v>
      </c>
      <c r="X21" s="12">
        <v>7869.4</v>
      </c>
    </row>
    <row r="22" spans="2:24" x14ac:dyDescent="0.15">
      <c r="B22" s="30"/>
      <c r="C22" s="50">
        <v>41821</v>
      </c>
      <c r="D22" s="28"/>
      <c r="E22" s="12">
        <v>1112.4000000000001</v>
      </c>
      <c r="F22" s="12">
        <v>1291.68</v>
      </c>
      <c r="G22" s="12">
        <v>1197.2249897983777</v>
      </c>
      <c r="H22" s="12">
        <v>164890.4</v>
      </c>
      <c r="I22" s="12">
        <v>907.2</v>
      </c>
      <c r="J22" s="12">
        <v>1031.4000000000001</v>
      </c>
      <c r="K22" s="12">
        <v>949.74260869565251</v>
      </c>
      <c r="L22" s="12">
        <v>39958.199999999997</v>
      </c>
      <c r="M22" s="12">
        <v>2700</v>
      </c>
      <c r="N22" s="12">
        <v>2970</v>
      </c>
      <c r="O22" s="12">
        <v>2788.6615723732552</v>
      </c>
      <c r="P22" s="12">
        <v>4575.8</v>
      </c>
      <c r="Q22" s="12">
        <v>3240</v>
      </c>
      <c r="R22" s="12">
        <v>3510</v>
      </c>
      <c r="S22" s="12">
        <v>3347.1491087222762</v>
      </c>
      <c r="T22" s="12">
        <v>7102.7</v>
      </c>
      <c r="U22" s="12">
        <v>1890</v>
      </c>
      <c r="V22" s="12">
        <v>2289.6</v>
      </c>
      <c r="W22" s="12">
        <v>2124.2500437848553</v>
      </c>
      <c r="X22" s="12">
        <v>4403.1000000000004</v>
      </c>
    </row>
    <row r="23" spans="2:24" x14ac:dyDescent="0.15">
      <c r="B23" s="30"/>
      <c r="C23" s="50">
        <v>41852</v>
      </c>
      <c r="D23" s="28"/>
      <c r="E23" s="12">
        <v>1188</v>
      </c>
      <c r="F23" s="12">
        <v>1350</v>
      </c>
      <c r="G23" s="12">
        <v>1276.9341192371235</v>
      </c>
      <c r="H23" s="12">
        <v>159525</v>
      </c>
      <c r="I23" s="12">
        <v>918</v>
      </c>
      <c r="J23" s="12">
        <v>1074.5999999999999</v>
      </c>
      <c r="K23" s="12">
        <v>1003.8620391786641</v>
      </c>
      <c r="L23" s="12">
        <v>47905.3</v>
      </c>
      <c r="M23" s="12">
        <v>2862</v>
      </c>
      <c r="N23" s="12">
        <v>3024</v>
      </c>
      <c r="O23" s="12">
        <v>2960.085958069234</v>
      </c>
      <c r="P23" s="12">
        <v>3004.6</v>
      </c>
      <c r="Q23" s="12">
        <v>3269.808</v>
      </c>
      <c r="R23" s="12">
        <v>3719.52</v>
      </c>
      <c r="S23" s="12">
        <v>3429.4057803468204</v>
      </c>
      <c r="T23" s="12">
        <v>12857.599999999999</v>
      </c>
      <c r="U23" s="12">
        <v>2052</v>
      </c>
      <c r="V23" s="12">
        <v>2322</v>
      </c>
      <c r="W23" s="12">
        <v>2170.7952859013531</v>
      </c>
      <c r="X23" s="12">
        <v>3724.7</v>
      </c>
    </row>
    <row r="24" spans="2:24" x14ac:dyDescent="0.15">
      <c r="B24" s="29"/>
      <c r="C24" s="54">
        <v>41883</v>
      </c>
      <c r="D24" s="31"/>
      <c r="E24" s="11">
        <v>1242</v>
      </c>
      <c r="F24" s="11">
        <v>1485</v>
      </c>
      <c r="G24" s="11">
        <v>1395.7</v>
      </c>
      <c r="H24" s="11">
        <v>48738</v>
      </c>
      <c r="I24" s="11">
        <v>1026</v>
      </c>
      <c r="J24" s="11">
        <v>1190.2</v>
      </c>
      <c r="K24" s="11">
        <v>1112.2</v>
      </c>
      <c r="L24" s="11">
        <v>36964</v>
      </c>
      <c r="M24" s="11">
        <v>2808</v>
      </c>
      <c r="N24" s="11">
        <v>3024</v>
      </c>
      <c r="O24" s="11">
        <v>2903.5</v>
      </c>
      <c r="P24" s="11">
        <v>4814</v>
      </c>
      <c r="Q24" s="11">
        <v>3402</v>
      </c>
      <c r="R24" s="11">
        <v>3780</v>
      </c>
      <c r="S24" s="11">
        <v>3654.1</v>
      </c>
      <c r="T24" s="11">
        <v>8723</v>
      </c>
      <c r="U24" s="11">
        <v>2052</v>
      </c>
      <c r="V24" s="11">
        <v>2419.1999999999998</v>
      </c>
      <c r="W24" s="11">
        <v>2187.8000000000002</v>
      </c>
      <c r="X24" s="11">
        <v>3010</v>
      </c>
    </row>
    <row r="25" spans="2:24" x14ac:dyDescent="0.15">
      <c r="B25" s="93" t="s">
        <v>489</v>
      </c>
      <c r="C25" s="33"/>
      <c r="D25" s="33"/>
      <c r="E25" s="105"/>
      <c r="F25" s="37"/>
      <c r="G25" s="108"/>
      <c r="H25" s="37"/>
      <c r="I25" s="105"/>
      <c r="J25" s="37"/>
      <c r="K25" s="108"/>
      <c r="L25" s="37"/>
      <c r="M25" s="105"/>
      <c r="N25" s="37"/>
      <c r="O25" s="108"/>
      <c r="P25" s="37"/>
      <c r="Q25" s="105"/>
      <c r="R25" s="37"/>
      <c r="S25" s="108"/>
      <c r="T25" s="37"/>
      <c r="U25" s="105"/>
      <c r="V25" s="37"/>
      <c r="W25" s="108"/>
      <c r="X25" s="37"/>
    </row>
    <row r="26" spans="2:24" x14ac:dyDescent="0.15">
      <c r="B26" s="34" t="s">
        <v>490</v>
      </c>
      <c r="C26" s="23"/>
      <c r="D26" s="26"/>
      <c r="E26" s="12">
        <v>1242</v>
      </c>
      <c r="F26" s="12">
        <v>1382.4</v>
      </c>
      <c r="G26" s="12">
        <v>1314.4</v>
      </c>
      <c r="H26" s="12">
        <v>14618</v>
      </c>
      <c r="I26" s="12">
        <v>1026</v>
      </c>
      <c r="J26" s="12">
        <v>1190.2</v>
      </c>
      <c r="K26" s="12">
        <v>1101.5999999999999</v>
      </c>
      <c r="L26" s="12">
        <v>14613</v>
      </c>
      <c r="M26" s="12">
        <v>2818.8</v>
      </c>
      <c r="N26" s="12">
        <v>3024</v>
      </c>
      <c r="O26" s="12">
        <v>2925.7</v>
      </c>
      <c r="P26" s="12">
        <v>874</v>
      </c>
      <c r="Q26" s="12">
        <v>3402</v>
      </c>
      <c r="R26" s="12">
        <v>3719.5</v>
      </c>
      <c r="S26" s="12">
        <v>3597.5</v>
      </c>
      <c r="T26" s="12">
        <v>1935</v>
      </c>
      <c r="U26" s="12">
        <v>2052</v>
      </c>
      <c r="V26" s="12">
        <v>2419.1999999999998</v>
      </c>
      <c r="W26" s="12">
        <v>2183.8000000000002</v>
      </c>
      <c r="X26" s="12">
        <v>1557</v>
      </c>
    </row>
    <row r="27" spans="2:24" x14ac:dyDescent="0.15">
      <c r="B27" s="34" t="s">
        <v>491</v>
      </c>
      <c r="C27" s="23"/>
      <c r="D27" s="26"/>
      <c r="E27" s="12">
        <v>1328.4</v>
      </c>
      <c r="F27" s="12">
        <v>1485</v>
      </c>
      <c r="G27" s="12">
        <v>1414.8</v>
      </c>
      <c r="H27" s="12">
        <v>34120</v>
      </c>
      <c r="I27" s="12">
        <v>1101.5999999999999</v>
      </c>
      <c r="J27" s="12">
        <v>1188</v>
      </c>
      <c r="K27" s="12">
        <v>1132.9000000000001</v>
      </c>
      <c r="L27" s="12">
        <v>22351</v>
      </c>
      <c r="M27" s="12">
        <v>2808</v>
      </c>
      <c r="N27" s="12">
        <v>3024</v>
      </c>
      <c r="O27" s="12">
        <v>2902</v>
      </c>
      <c r="P27" s="12">
        <v>3940</v>
      </c>
      <c r="Q27" s="12">
        <v>3456</v>
      </c>
      <c r="R27" s="12">
        <v>3780</v>
      </c>
      <c r="S27" s="12">
        <v>3659</v>
      </c>
      <c r="T27" s="12">
        <v>6788</v>
      </c>
      <c r="U27" s="12">
        <v>2052</v>
      </c>
      <c r="V27" s="12">
        <v>2338.1999999999998</v>
      </c>
      <c r="W27" s="12">
        <v>2215.1</v>
      </c>
      <c r="X27" s="12">
        <v>1453</v>
      </c>
    </row>
    <row r="28" spans="2:24" x14ac:dyDescent="0.15">
      <c r="B28" s="79"/>
      <c r="C28" s="85"/>
      <c r="D28" s="87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2:24" x14ac:dyDescent="0.15">
      <c r="B29" s="71"/>
      <c r="C29" s="24" t="s">
        <v>121</v>
      </c>
      <c r="D29" s="25"/>
      <c r="E29" s="43" t="s">
        <v>390</v>
      </c>
      <c r="F29" s="18"/>
      <c r="G29" s="18"/>
      <c r="H29" s="18"/>
      <c r="I29" s="43" t="s">
        <v>376</v>
      </c>
      <c r="J29" s="18"/>
      <c r="K29" s="18"/>
      <c r="L29" s="18"/>
      <c r="M29" s="43" t="s">
        <v>377</v>
      </c>
      <c r="N29" s="18"/>
      <c r="O29" s="18"/>
      <c r="P29" s="18"/>
      <c r="Q29" s="43" t="s">
        <v>468</v>
      </c>
      <c r="R29" s="18"/>
      <c r="S29" s="18"/>
      <c r="T29" s="18"/>
      <c r="U29" s="43" t="s">
        <v>378</v>
      </c>
      <c r="V29" s="18"/>
      <c r="W29" s="18"/>
      <c r="X29" s="41"/>
    </row>
    <row r="30" spans="2:24" x14ac:dyDescent="0.15">
      <c r="B30" s="56" t="s">
        <v>133</v>
      </c>
      <c r="C30" s="23"/>
      <c r="D30" s="26"/>
      <c r="E30" s="15" t="s">
        <v>67</v>
      </c>
      <c r="F30" s="10" t="s">
        <v>68</v>
      </c>
      <c r="G30" s="17" t="s">
        <v>69</v>
      </c>
      <c r="H30" s="10" t="s">
        <v>70</v>
      </c>
      <c r="I30" s="15" t="s">
        <v>67</v>
      </c>
      <c r="J30" s="10" t="s">
        <v>68</v>
      </c>
      <c r="K30" s="17" t="s">
        <v>69</v>
      </c>
      <c r="L30" s="10" t="s">
        <v>70</v>
      </c>
      <c r="M30" s="15" t="s">
        <v>67</v>
      </c>
      <c r="N30" s="10" t="s">
        <v>68</v>
      </c>
      <c r="O30" s="17" t="s">
        <v>69</v>
      </c>
      <c r="P30" s="10" t="s">
        <v>70</v>
      </c>
      <c r="Q30" s="15" t="s">
        <v>67</v>
      </c>
      <c r="R30" s="10" t="s">
        <v>68</v>
      </c>
      <c r="S30" s="17" t="s">
        <v>69</v>
      </c>
      <c r="T30" s="10" t="s">
        <v>70</v>
      </c>
      <c r="U30" s="15" t="s">
        <v>67</v>
      </c>
      <c r="V30" s="10" t="s">
        <v>68</v>
      </c>
      <c r="W30" s="17" t="s">
        <v>69</v>
      </c>
      <c r="X30" s="10" t="s">
        <v>70</v>
      </c>
    </row>
    <row r="31" spans="2:24" x14ac:dyDescent="0.15">
      <c r="B31" s="58"/>
      <c r="C31" s="4"/>
      <c r="D31" s="4"/>
      <c r="E31" s="14"/>
      <c r="F31" s="9"/>
      <c r="G31" s="16" t="s">
        <v>71</v>
      </c>
      <c r="H31" s="9"/>
      <c r="I31" s="14"/>
      <c r="J31" s="9"/>
      <c r="K31" s="16" t="s">
        <v>71</v>
      </c>
      <c r="L31" s="9"/>
      <c r="M31" s="14"/>
      <c r="N31" s="9"/>
      <c r="O31" s="16" t="s">
        <v>71</v>
      </c>
      <c r="P31" s="9"/>
      <c r="Q31" s="14"/>
      <c r="R31" s="9"/>
      <c r="S31" s="16" t="s">
        <v>71</v>
      </c>
      <c r="T31" s="9"/>
      <c r="U31" s="14"/>
      <c r="V31" s="9"/>
      <c r="W31" s="16" t="s">
        <v>71</v>
      </c>
      <c r="X31" s="9"/>
    </row>
    <row r="32" spans="2:24" x14ac:dyDescent="0.15">
      <c r="B32" s="59" t="s">
        <v>0</v>
      </c>
      <c r="C32" s="57">
        <v>40544</v>
      </c>
      <c r="D32" s="95" t="s">
        <v>1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787.5</v>
      </c>
      <c r="R32" s="37">
        <v>1260</v>
      </c>
      <c r="S32" s="37">
        <v>973.08025216451301</v>
      </c>
      <c r="T32" s="37">
        <v>208027.4</v>
      </c>
      <c r="U32" s="37">
        <v>609</v>
      </c>
      <c r="V32" s="37">
        <v>1003.0650000000001</v>
      </c>
      <c r="W32" s="37">
        <v>755.6924351726625</v>
      </c>
      <c r="X32" s="37">
        <v>1749284.7</v>
      </c>
    </row>
    <row r="33" spans="2:24" x14ac:dyDescent="0.15">
      <c r="B33" s="30"/>
      <c r="C33" s="53">
        <v>40909</v>
      </c>
      <c r="D33" s="28"/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840</v>
      </c>
      <c r="R33" s="12">
        <v>1212.75</v>
      </c>
      <c r="S33" s="12">
        <v>947.38744542587449</v>
      </c>
      <c r="T33" s="12">
        <v>310748.79999999999</v>
      </c>
      <c r="U33" s="12">
        <v>661.5</v>
      </c>
      <c r="V33" s="12">
        <v>840</v>
      </c>
      <c r="W33" s="12">
        <v>723.03034837545829</v>
      </c>
      <c r="X33" s="12">
        <v>1744208.1</v>
      </c>
    </row>
    <row r="34" spans="2:24" x14ac:dyDescent="0.15">
      <c r="B34" s="29"/>
      <c r="C34" s="52">
        <v>41275</v>
      </c>
      <c r="D34" s="31"/>
      <c r="E34" s="11">
        <v>1848</v>
      </c>
      <c r="F34" s="11">
        <v>2293</v>
      </c>
      <c r="G34" s="11">
        <v>2201</v>
      </c>
      <c r="H34" s="11">
        <v>105701</v>
      </c>
      <c r="I34" s="11">
        <v>819</v>
      </c>
      <c r="J34" s="11">
        <v>997.5</v>
      </c>
      <c r="K34" s="11">
        <v>905.58301515114681</v>
      </c>
      <c r="L34" s="11">
        <v>173447.2</v>
      </c>
      <c r="M34" s="11">
        <v>577.5</v>
      </c>
      <c r="N34" s="11">
        <v>682.5</v>
      </c>
      <c r="O34" s="11">
        <v>619.82044592663169</v>
      </c>
      <c r="P34" s="11">
        <v>512498.30000000005</v>
      </c>
      <c r="Q34" s="11">
        <v>819</v>
      </c>
      <c r="R34" s="11">
        <v>1313</v>
      </c>
      <c r="S34" s="11">
        <v>1024</v>
      </c>
      <c r="T34" s="11">
        <v>188422</v>
      </c>
      <c r="U34" s="11">
        <v>704</v>
      </c>
      <c r="V34" s="11">
        <v>924</v>
      </c>
      <c r="W34" s="11">
        <v>802</v>
      </c>
      <c r="X34" s="11">
        <v>1235446</v>
      </c>
    </row>
    <row r="35" spans="2:24" x14ac:dyDescent="0.15">
      <c r="B35" s="30" t="s">
        <v>99</v>
      </c>
      <c r="C35" s="50">
        <v>41518</v>
      </c>
      <c r="D35" s="28" t="s">
        <v>52</v>
      </c>
      <c r="E35" s="12">
        <v>1995</v>
      </c>
      <c r="F35" s="12">
        <v>2205</v>
      </c>
      <c r="G35" s="12">
        <v>2091.3646072374231</v>
      </c>
      <c r="H35" s="12">
        <v>17158.2</v>
      </c>
      <c r="I35" s="12">
        <v>819</v>
      </c>
      <c r="J35" s="12">
        <v>945</v>
      </c>
      <c r="K35" s="12">
        <v>902.62127410870869</v>
      </c>
      <c r="L35" s="12">
        <v>43045.2</v>
      </c>
      <c r="M35" s="12">
        <v>577.5</v>
      </c>
      <c r="N35" s="12">
        <v>682.5</v>
      </c>
      <c r="O35" s="12">
        <v>616.45791840071308</v>
      </c>
      <c r="P35" s="12">
        <v>78570.899999999994</v>
      </c>
      <c r="Q35" s="12">
        <v>819</v>
      </c>
      <c r="R35" s="12">
        <v>1207.5</v>
      </c>
      <c r="S35" s="12">
        <v>982.20989300850613</v>
      </c>
      <c r="T35" s="12">
        <v>12356.1</v>
      </c>
      <c r="U35" s="12">
        <v>703.5</v>
      </c>
      <c r="V35" s="12">
        <v>840</v>
      </c>
      <c r="W35" s="12">
        <v>762.69410870972399</v>
      </c>
      <c r="X35" s="12">
        <v>110995.8</v>
      </c>
    </row>
    <row r="36" spans="2:24" x14ac:dyDescent="0.15">
      <c r="B36" s="30"/>
      <c r="C36" s="50">
        <v>41548</v>
      </c>
      <c r="D36" s="28"/>
      <c r="E36" s="12">
        <v>1974</v>
      </c>
      <c r="F36" s="12">
        <v>2215.8150000000005</v>
      </c>
      <c r="G36" s="12">
        <v>2091.8375197358982</v>
      </c>
      <c r="H36" s="12">
        <v>19103.099999999999</v>
      </c>
      <c r="I36" s="12">
        <v>819</v>
      </c>
      <c r="J36" s="12">
        <v>997.5</v>
      </c>
      <c r="K36" s="12">
        <v>904.54948578342407</v>
      </c>
      <c r="L36" s="12">
        <v>46154.399999999994</v>
      </c>
      <c r="M36" s="12">
        <v>577.5</v>
      </c>
      <c r="N36" s="12">
        <v>672</v>
      </c>
      <c r="O36" s="12">
        <v>613.36755254000082</v>
      </c>
      <c r="P36" s="12">
        <v>274713.90000000002</v>
      </c>
      <c r="Q36" s="12">
        <v>840</v>
      </c>
      <c r="R36" s="12">
        <v>1039.5</v>
      </c>
      <c r="S36" s="12">
        <v>933.3782287015149</v>
      </c>
      <c r="T36" s="12">
        <v>16061.7</v>
      </c>
      <c r="U36" s="12">
        <v>735</v>
      </c>
      <c r="V36" s="12">
        <v>829.5</v>
      </c>
      <c r="W36" s="12">
        <v>778.33390512093752</v>
      </c>
      <c r="X36" s="12">
        <v>121684.1</v>
      </c>
    </row>
    <row r="37" spans="2:24" x14ac:dyDescent="0.15">
      <c r="B37" s="30"/>
      <c r="C37" s="50">
        <v>41579</v>
      </c>
      <c r="D37" s="28"/>
      <c r="E37" s="12">
        <v>1974</v>
      </c>
      <c r="F37" s="12">
        <v>2292.5700000000002</v>
      </c>
      <c r="G37" s="12">
        <v>2087.3149332372609</v>
      </c>
      <c r="H37" s="12">
        <v>19170.8</v>
      </c>
      <c r="I37" s="12">
        <v>861</v>
      </c>
      <c r="J37" s="12">
        <v>997.5</v>
      </c>
      <c r="K37" s="12">
        <v>917.27444238992246</v>
      </c>
      <c r="L37" s="12">
        <v>46701.9</v>
      </c>
      <c r="M37" s="12">
        <v>598.5</v>
      </c>
      <c r="N37" s="12">
        <v>682.5</v>
      </c>
      <c r="O37" s="12">
        <v>626.27677507897852</v>
      </c>
      <c r="P37" s="12">
        <v>66955.3</v>
      </c>
      <c r="Q37" s="12">
        <v>934.5</v>
      </c>
      <c r="R37" s="12">
        <v>1029</v>
      </c>
      <c r="S37" s="12">
        <v>974.58725999742308</v>
      </c>
      <c r="T37" s="12">
        <v>14061.8</v>
      </c>
      <c r="U37" s="12">
        <v>787.5</v>
      </c>
      <c r="V37" s="12">
        <v>840</v>
      </c>
      <c r="W37" s="12">
        <v>814.86559927742451</v>
      </c>
      <c r="X37" s="12">
        <v>67373.899999999994</v>
      </c>
    </row>
    <row r="38" spans="2:24" x14ac:dyDescent="0.15">
      <c r="B38" s="30"/>
      <c r="C38" s="50">
        <v>41609</v>
      </c>
      <c r="D38" s="28"/>
      <c r="E38" s="12">
        <v>1984.5</v>
      </c>
      <c r="F38" s="12">
        <v>2189.88</v>
      </c>
      <c r="G38" s="12">
        <v>2043.3799557351811</v>
      </c>
      <c r="H38" s="12">
        <v>22687</v>
      </c>
      <c r="I38" s="12">
        <v>840</v>
      </c>
      <c r="J38" s="12">
        <v>945</v>
      </c>
      <c r="K38" s="12">
        <v>905.61382246970186</v>
      </c>
      <c r="L38" s="12">
        <v>37545.699999999997</v>
      </c>
      <c r="M38" s="12">
        <v>609</v>
      </c>
      <c r="N38" s="12">
        <v>682.5</v>
      </c>
      <c r="O38" s="12">
        <v>635.97416860080955</v>
      </c>
      <c r="P38" s="12">
        <v>92258.2</v>
      </c>
      <c r="Q38" s="12">
        <v>945</v>
      </c>
      <c r="R38" s="12">
        <v>1050</v>
      </c>
      <c r="S38" s="12">
        <v>982.23938053097345</v>
      </c>
      <c r="T38" s="12">
        <v>13479.7</v>
      </c>
      <c r="U38" s="12">
        <v>808.5</v>
      </c>
      <c r="V38" s="12">
        <v>924</v>
      </c>
      <c r="W38" s="12">
        <v>861.39678992279539</v>
      </c>
      <c r="X38" s="12">
        <v>52133</v>
      </c>
    </row>
    <row r="39" spans="2:24" x14ac:dyDescent="0.15">
      <c r="B39" s="30" t="s">
        <v>72</v>
      </c>
      <c r="C39" s="50">
        <v>41640</v>
      </c>
      <c r="D39" s="28" t="s">
        <v>52</v>
      </c>
      <c r="E39" s="12">
        <v>1974</v>
      </c>
      <c r="F39" s="12">
        <v>2163</v>
      </c>
      <c r="G39" s="12">
        <v>2043.7846991701244</v>
      </c>
      <c r="H39" s="12">
        <v>16450.7</v>
      </c>
      <c r="I39" s="12">
        <v>892.5</v>
      </c>
      <c r="J39" s="12">
        <v>976.5</v>
      </c>
      <c r="K39" s="12">
        <v>933.7906882591094</v>
      </c>
      <c r="L39" s="12">
        <v>48104.899999999994</v>
      </c>
      <c r="M39" s="12">
        <v>609</v>
      </c>
      <c r="N39" s="12">
        <v>682.5</v>
      </c>
      <c r="O39" s="12">
        <v>641.41222857679702</v>
      </c>
      <c r="P39" s="12">
        <v>138487.6</v>
      </c>
      <c r="Q39" s="12">
        <v>945</v>
      </c>
      <c r="R39" s="12">
        <v>1050</v>
      </c>
      <c r="S39" s="12">
        <v>1006.6908278790025</v>
      </c>
      <c r="T39" s="12">
        <v>15195.3</v>
      </c>
      <c r="U39" s="12">
        <v>787.5</v>
      </c>
      <c r="V39" s="12">
        <v>892.5</v>
      </c>
      <c r="W39" s="12">
        <v>833.96654971520195</v>
      </c>
      <c r="X39" s="12">
        <v>52390.2</v>
      </c>
    </row>
    <row r="40" spans="2:24" x14ac:dyDescent="0.15">
      <c r="B40" s="30"/>
      <c r="C40" s="50">
        <v>41671</v>
      </c>
      <c r="D40" s="28"/>
      <c r="E40" s="12">
        <v>1991.9549999999999</v>
      </c>
      <c r="F40" s="12">
        <v>2152.5</v>
      </c>
      <c r="G40" s="12">
        <v>2075.0050866931274</v>
      </c>
      <c r="H40" s="12">
        <v>13959.3</v>
      </c>
      <c r="I40" s="12">
        <v>892.5</v>
      </c>
      <c r="J40" s="12">
        <v>1155</v>
      </c>
      <c r="K40" s="12">
        <v>1010.500243620196</v>
      </c>
      <c r="L40" s="12">
        <v>39834.6</v>
      </c>
      <c r="M40" s="12">
        <v>630</v>
      </c>
      <c r="N40" s="12">
        <v>682.5</v>
      </c>
      <c r="O40" s="12">
        <v>653.06912960590989</v>
      </c>
      <c r="P40" s="12">
        <v>236730</v>
      </c>
      <c r="Q40" s="12">
        <v>882</v>
      </c>
      <c r="R40" s="12">
        <v>1081.5</v>
      </c>
      <c r="S40" s="12">
        <v>1024.8383388603102</v>
      </c>
      <c r="T40" s="12">
        <v>16743.400000000001</v>
      </c>
      <c r="U40" s="12">
        <v>798</v>
      </c>
      <c r="V40" s="12">
        <v>913.5</v>
      </c>
      <c r="W40" s="12">
        <v>850.74486254041551</v>
      </c>
      <c r="X40" s="12">
        <v>64414.3</v>
      </c>
    </row>
    <row r="41" spans="2:24" x14ac:dyDescent="0.15">
      <c r="B41" s="30"/>
      <c r="C41" s="50">
        <v>41699</v>
      </c>
      <c r="D41" s="28"/>
      <c r="E41" s="12">
        <v>2047.5</v>
      </c>
      <c r="F41" s="12">
        <v>2257.5</v>
      </c>
      <c r="G41" s="12">
        <v>2176.2154633032083</v>
      </c>
      <c r="H41" s="12">
        <v>23394.1</v>
      </c>
      <c r="I41" s="12">
        <v>976.5</v>
      </c>
      <c r="J41" s="12">
        <v>1155</v>
      </c>
      <c r="K41" s="12">
        <v>1106.8512731229598</v>
      </c>
      <c r="L41" s="12">
        <v>28338.7</v>
      </c>
      <c r="M41" s="12">
        <v>651</v>
      </c>
      <c r="N41" s="12">
        <v>735</v>
      </c>
      <c r="O41" s="12">
        <v>689.18585321440571</v>
      </c>
      <c r="P41" s="12">
        <v>164695.9</v>
      </c>
      <c r="Q41" s="12">
        <v>945</v>
      </c>
      <c r="R41" s="12">
        <v>1081.5</v>
      </c>
      <c r="S41" s="12">
        <v>1018.8646141910002</v>
      </c>
      <c r="T41" s="12">
        <v>26183.199999999997</v>
      </c>
      <c r="U41" s="12">
        <v>808.5</v>
      </c>
      <c r="V41" s="12">
        <v>918.75</v>
      </c>
      <c r="W41" s="12">
        <v>852.18440630104703</v>
      </c>
      <c r="X41" s="12">
        <v>84008.1</v>
      </c>
    </row>
    <row r="42" spans="2:24" x14ac:dyDescent="0.15">
      <c r="B42" s="30"/>
      <c r="C42" s="50">
        <v>41730</v>
      </c>
      <c r="D42" s="28"/>
      <c r="E42" s="12">
        <v>2127.6</v>
      </c>
      <c r="F42" s="12">
        <v>2484</v>
      </c>
      <c r="G42" s="12">
        <v>2247.9774113482008</v>
      </c>
      <c r="H42" s="12">
        <v>13451.4</v>
      </c>
      <c r="I42" s="12">
        <v>1004.4</v>
      </c>
      <c r="J42" s="12">
        <v>1188</v>
      </c>
      <c r="K42" s="12">
        <v>1135.9942700156985</v>
      </c>
      <c r="L42" s="12">
        <v>92484.7</v>
      </c>
      <c r="M42" s="12">
        <v>756</v>
      </c>
      <c r="N42" s="12">
        <v>864</v>
      </c>
      <c r="O42" s="12">
        <v>787.33950688073401</v>
      </c>
      <c r="P42" s="12">
        <v>203917.5</v>
      </c>
      <c r="Q42" s="12">
        <v>1004.4</v>
      </c>
      <c r="R42" s="12">
        <v>1110.24</v>
      </c>
      <c r="S42" s="12">
        <v>1047.2656643747737</v>
      </c>
      <c r="T42" s="12">
        <v>19420.7</v>
      </c>
      <c r="U42" s="12">
        <v>853.2</v>
      </c>
      <c r="V42" s="12">
        <v>928.8</v>
      </c>
      <c r="W42" s="12">
        <v>887.33780570426529</v>
      </c>
      <c r="X42" s="12">
        <v>97739.199999999997</v>
      </c>
    </row>
    <row r="43" spans="2:24" x14ac:dyDescent="0.15">
      <c r="B43" s="30"/>
      <c r="C43" s="50">
        <v>41760</v>
      </c>
      <c r="D43" s="28"/>
      <c r="E43" s="12">
        <v>2484</v>
      </c>
      <c r="F43" s="12">
        <v>2710.8</v>
      </c>
      <c r="G43" s="12">
        <v>2664.1463682046597</v>
      </c>
      <c r="H43" s="12">
        <v>12326.6</v>
      </c>
      <c r="I43" s="12">
        <v>1004.4</v>
      </c>
      <c r="J43" s="12">
        <v>1188</v>
      </c>
      <c r="K43" s="12">
        <v>1110.9232700772061</v>
      </c>
      <c r="L43" s="12">
        <v>31428.199999999997</v>
      </c>
      <c r="M43" s="12">
        <v>810</v>
      </c>
      <c r="N43" s="12">
        <v>959.04</v>
      </c>
      <c r="O43" s="12">
        <v>837.89956014801351</v>
      </c>
      <c r="P43" s="12">
        <v>288085.09999999998</v>
      </c>
      <c r="Q43" s="12">
        <v>918</v>
      </c>
      <c r="R43" s="12">
        <v>1080</v>
      </c>
      <c r="S43" s="12">
        <v>1008.029210149508</v>
      </c>
      <c r="T43" s="12">
        <v>18032.7</v>
      </c>
      <c r="U43" s="12">
        <v>820.8</v>
      </c>
      <c r="V43" s="12">
        <v>928.8</v>
      </c>
      <c r="W43" s="12">
        <v>880.26849188286451</v>
      </c>
      <c r="X43" s="12">
        <v>102893.29999999999</v>
      </c>
    </row>
    <row r="44" spans="2:24" x14ac:dyDescent="0.15">
      <c r="B44" s="30"/>
      <c r="C44" s="50">
        <v>41791</v>
      </c>
      <c r="D44" s="28"/>
      <c r="E44" s="12">
        <v>2592</v>
      </c>
      <c r="F44" s="12">
        <v>2786.4</v>
      </c>
      <c r="G44" s="12">
        <v>2689.149086623454</v>
      </c>
      <c r="H44" s="12">
        <v>16394.300000000003</v>
      </c>
      <c r="I44" s="12">
        <v>972</v>
      </c>
      <c r="J44" s="12">
        <v>1188</v>
      </c>
      <c r="K44" s="12">
        <v>1094.216508715934</v>
      </c>
      <c r="L44" s="12">
        <v>46236.2</v>
      </c>
      <c r="M44" s="12">
        <v>810</v>
      </c>
      <c r="N44" s="12">
        <v>972</v>
      </c>
      <c r="O44" s="12">
        <v>875.31155466031896</v>
      </c>
      <c r="P44" s="12">
        <v>192566.59999999998</v>
      </c>
      <c r="Q44" s="12">
        <v>950.4</v>
      </c>
      <c r="R44" s="12">
        <v>1080</v>
      </c>
      <c r="S44" s="12">
        <v>1022.8003351854475</v>
      </c>
      <c r="T44" s="12">
        <v>19549.400000000001</v>
      </c>
      <c r="U44" s="12">
        <v>831.6</v>
      </c>
      <c r="V44" s="12">
        <v>939.6</v>
      </c>
      <c r="W44" s="12">
        <v>879.7708183310508</v>
      </c>
      <c r="X44" s="12">
        <v>129132.9</v>
      </c>
    </row>
    <row r="45" spans="2:24" x14ac:dyDescent="0.15">
      <c r="B45" s="30"/>
      <c r="C45" s="50">
        <v>41821</v>
      </c>
      <c r="D45" s="28"/>
      <c r="E45" s="12">
        <v>2700</v>
      </c>
      <c r="F45" s="12">
        <v>2862</v>
      </c>
      <c r="G45" s="12">
        <v>2779.5399808245443</v>
      </c>
      <c r="H45" s="12">
        <v>5683.1</v>
      </c>
      <c r="I45" s="12">
        <v>1004.4</v>
      </c>
      <c r="J45" s="12">
        <v>1144.8</v>
      </c>
      <c r="K45" s="12">
        <v>1099.8458041399456</v>
      </c>
      <c r="L45" s="12">
        <v>34811.599999999999</v>
      </c>
      <c r="M45" s="12">
        <v>864</v>
      </c>
      <c r="N45" s="12">
        <v>972</v>
      </c>
      <c r="O45" s="12">
        <v>900.16965539078581</v>
      </c>
      <c r="P45" s="12">
        <v>230550</v>
      </c>
      <c r="Q45" s="12">
        <v>972</v>
      </c>
      <c r="R45" s="12">
        <v>1134</v>
      </c>
      <c r="S45" s="12">
        <v>1054.5891335495062</v>
      </c>
      <c r="T45" s="12">
        <v>16845.900000000001</v>
      </c>
      <c r="U45" s="12">
        <v>842.4</v>
      </c>
      <c r="V45" s="12">
        <v>929.23199999999997</v>
      </c>
      <c r="W45" s="12">
        <v>879.822902033064</v>
      </c>
      <c r="X45" s="12">
        <v>114433.8</v>
      </c>
    </row>
    <row r="46" spans="2:24" x14ac:dyDescent="0.15">
      <c r="B46" s="30"/>
      <c r="C46" s="50">
        <v>41852</v>
      </c>
      <c r="D46" s="28"/>
      <c r="E46" s="12">
        <v>2592</v>
      </c>
      <c r="F46" s="12">
        <v>2913.84</v>
      </c>
      <c r="G46" s="12">
        <v>2787.8673719008266</v>
      </c>
      <c r="H46" s="12">
        <v>13193.1</v>
      </c>
      <c r="I46" s="12">
        <v>1026</v>
      </c>
      <c r="J46" s="12">
        <v>1166.4000000000001</v>
      </c>
      <c r="K46" s="12">
        <v>1118.9805529627602</v>
      </c>
      <c r="L46" s="12">
        <v>48589.3</v>
      </c>
      <c r="M46" s="12">
        <v>912.6</v>
      </c>
      <c r="N46" s="12">
        <v>1080</v>
      </c>
      <c r="O46" s="12">
        <v>980.01299942649575</v>
      </c>
      <c r="P46" s="12">
        <v>97752</v>
      </c>
      <c r="Q46" s="12">
        <v>1069.2</v>
      </c>
      <c r="R46" s="12">
        <v>1242</v>
      </c>
      <c r="S46" s="12">
        <v>1169.5016271139255</v>
      </c>
      <c r="T46" s="12">
        <v>21170.5</v>
      </c>
      <c r="U46" s="12">
        <v>896.4</v>
      </c>
      <c r="V46" s="12">
        <v>1026</v>
      </c>
      <c r="W46" s="12">
        <v>942.35533779587286</v>
      </c>
      <c r="X46" s="12">
        <v>105249.7</v>
      </c>
    </row>
    <row r="47" spans="2:24" x14ac:dyDescent="0.15">
      <c r="B47" s="29"/>
      <c r="C47" s="54">
        <v>41883</v>
      </c>
      <c r="D47" s="31"/>
      <c r="E47" s="11">
        <v>2592</v>
      </c>
      <c r="F47" s="11">
        <v>2916</v>
      </c>
      <c r="G47" s="11">
        <v>2730.2</v>
      </c>
      <c r="H47" s="11">
        <v>18748</v>
      </c>
      <c r="I47" s="11">
        <v>1080</v>
      </c>
      <c r="J47" s="11">
        <v>1296</v>
      </c>
      <c r="K47" s="11">
        <v>1161.5999999999999</v>
      </c>
      <c r="L47" s="11">
        <v>63747</v>
      </c>
      <c r="M47" s="11">
        <v>1015.2</v>
      </c>
      <c r="N47" s="11">
        <v>1134</v>
      </c>
      <c r="O47" s="11">
        <v>1113.0999999999999</v>
      </c>
      <c r="P47" s="11">
        <v>131263</v>
      </c>
      <c r="Q47" s="11">
        <v>1113.5</v>
      </c>
      <c r="R47" s="11">
        <v>1350</v>
      </c>
      <c r="S47" s="11">
        <v>1203.5999999999999</v>
      </c>
      <c r="T47" s="11">
        <v>6822</v>
      </c>
      <c r="U47" s="11">
        <v>928.8</v>
      </c>
      <c r="V47" s="11">
        <v>1047.5999999999999</v>
      </c>
      <c r="W47" s="11">
        <v>975.2</v>
      </c>
      <c r="X47" s="11">
        <v>58196</v>
      </c>
    </row>
    <row r="48" spans="2:24" x14ac:dyDescent="0.15">
      <c r="B48" s="93" t="s">
        <v>489</v>
      </c>
      <c r="C48" s="33"/>
      <c r="D48" s="33"/>
      <c r="E48" s="105"/>
      <c r="F48" s="37"/>
      <c r="G48" s="108"/>
      <c r="H48" s="37"/>
      <c r="I48" s="105"/>
      <c r="J48" s="37"/>
      <c r="K48" s="108"/>
      <c r="L48" s="37"/>
      <c r="M48" s="105"/>
      <c r="N48" s="37"/>
      <c r="O48" s="37"/>
      <c r="P48" s="366"/>
      <c r="Q48" s="105"/>
      <c r="R48" s="37"/>
      <c r="S48" s="108"/>
      <c r="T48" s="37"/>
      <c r="U48" s="105"/>
      <c r="V48" s="37"/>
      <c r="W48" s="108"/>
      <c r="X48" s="37"/>
    </row>
    <row r="49" spans="2:24" x14ac:dyDescent="0.15">
      <c r="B49" s="34" t="s">
        <v>490</v>
      </c>
      <c r="C49" s="23"/>
      <c r="D49" s="26"/>
      <c r="E49" s="12">
        <v>2592</v>
      </c>
      <c r="F49" s="12">
        <v>2862</v>
      </c>
      <c r="G49" s="12">
        <v>2718.4</v>
      </c>
      <c r="H49" s="12">
        <v>9501</v>
      </c>
      <c r="I49" s="12">
        <v>1080</v>
      </c>
      <c r="J49" s="12">
        <v>1188</v>
      </c>
      <c r="K49" s="12">
        <v>1134</v>
      </c>
      <c r="L49" s="12">
        <v>37394</v>
      </c>
      <c r="M49" s="12">
        <v>1015.2</v>
      </c>
      <c r="N49" s="12">
        <v>1134</v>
      </c>
      <c r="O49" s="12">
        <v>1087.5999999999999</v>
      </c>
      <c r="P49" s="155">
        <v>66736</v>
      </c>
      <c r="Q49" s="12">
        <v>1113.5</v>
      </c>
      <c r="R49" s="12">
        <v>1290.5999999999999</v>
      </c>
      <c r="S49" s="12">
        <v>1199.9000000000001</v>
      </c>
      <c r="T49" s="12">
        <v>4932</v>
      </c>
      <c r="U49" s="12">
        <v>928.8</v>
      </c>
      <c r="V49" s="12">
        <v>1026</v>
      </c>
      <c r="W49" s="12">
        <v>966.6</v>
      </c>
      <c r="X49" s="12">
        <v>32892</v>
      </c>
    </row>
    <row r="50" spans="2:24" x14ac:dyDescent="0.15">
      <c r="B50" s="34" t="s">
        <v>491</v>
      </c>
      <c r="C50" s="23"/>
      <c r="D50" s="26"/>
      <c r="E50" s="12">
        <v>2646</v>
      </c>
      <c r="F50" s="12">
        <v>2916</v>
      </c>
      <c r="G50" s="12">
        <v>2781</v>
      </c>
      <c r="H50" s="12">
        <v>9247</v>
      </c>
      <c r="I50" s="12">
        <v>1123.2</v>
      </c>
      <c r="J50" s="12">
        <v>1296</v>
      </c>
      <c r="K50" s="12">
        <v>1212.8</v>
      </c>
      <c r="L50" s="12">
        <v>26353</v>
      </c>
      <c r="M50" s="12">
        <v>1080</v>
      </c>
      <c r="N50" s="12">
        <v>1134</v>
      </c>
      <c r="O50" s="12">
        <v>1123.2</v>
      </c>
      <c r="P50" s="155">
        <v>64527</v>
      </c>
      <c r="Q50" s="12">
        <v>1134</v>
      </c>
      <c r="R50" s="12">
        <v>1350</v>
      </c>
      <c r="S50" s="12">
        <v>1206.4000000000001</v>
      </c>
      <c r="T50" s="12">
        <v>1890</v>
      </c>
      <c r="U50" s="12">
        <v>972</v>
      </c>
      <c r="V50" s="12">
        <v>1047.5999999999999</v>
      </c>
      <c r="W50" s="12">
        <v>1007.6</v>
      </c>
      <c r="X50" s="12">
        <v>25304</v>
      </c>
    </row>
    <row r="51" spans="2:24" x14ac:dyDescent="0.15">
      <c r="B51" s="79"/>
      <c r="C51" s="85"/>
      <c r="D51" s="87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60"/>
      <c r="Q51" s="11"/>
      <c r="R51" s="11"/>
      <c r="S51" s="11"/>
      <c r="T51" s="11"/>
      <c r="U51" s="11"/>
      <c r="V51" s="11"/>
      <c r="W51" s="11"/>
      <c r="X51" s="11"/>
    </row>
    <row r="53" spans="2:24" x14ac:dyDescent="0.15">
      <c r="B53" s="60" t="s">
        <v>73</v>
      </c>
      <c r="C53" s="6" t="s">
        <v>101</v>
      </c>
      <c r="L53" s="102" t="s">
        <v>102</v>
      </c>
      <c r="M53" s="6" t="s">
        <v>103</v>
      </c>
    </row>
    <row r="54" spans="2:24" x14ac:dyDescent="0.15">
      <c r="B54" s="102" t="s">
        <v>75</v>
      </c>
      <c r="C54" s="6" t="s">
        <v>104</v>
      </c>
      <c r="M54" s="6" t="s">
        <v>105</v>
      </c>
    </row>
    <row r="55" spans="2:24" x14ac:dyDescent="0.15">
      <c r="B55" s="102" t="s">
        <v>106</v>
      </c>
      <c r="C55" s="6" t="s">
        <v>76</v>
      </c>
      <c r="M55" s="102"/>
      <c r="N55" s="102"/>
      <c r="O55" s="102"/>
      <c r="P55" s="102"/>
      <c r="Q55" s="102"/>
      <c r="R55" s="102"/>
      <c r="S55" s="102"/>
      <c r="T55" s="102"/>
      <c r="U55" s="270"/>
      <c r="V55" s="270"/>
      <c r="W55" s="270"/>
      <c r="X55" s="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107</v>
      </c>
    </row>
    <row r="4" spans="2:24" ht="12" customHeight="1" x14ac:dyDescent="0.15">
      <c r="X4" s="60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71"/>
      <c r="C6" s="24" t="s">
        <v>121</v>
      </c>
      <c r="D6" s="25"/>
      <c r="E6" s="43" t="s">
        <v>379</v>
      </c>
      <c r="F6" s="18"/>
      <c r="G6" s="18"/>
      <c r="H6" s="41"/>
      <c r="I6" s="43" t="s">
        <v>380</v>
      </c>
      <c r="J6" s="18"/>
      <c r="K6" s="18"/>
      <c r="L6" s="41"/>
      <c r="M6" s="43" t="s">
        <v>381</v>
      </c>
      <c r="N6" s="18"/>
      <c r="O6" s="18"/>
      <c r="P6" s="41"/>
      <c r="Q6" s="43" t="s">
        <v>382</v>
      </c>
      <c r="R6" s="18"/>
      <c r="S6" s="18"/>
      <c r="T6" s="41"/>
      <c r="U6" s="43" t="s">
        <v>391</v>
      </c>
      <c r="V6" s="18"/>
      <c r="W6" s="18"/>
      <c r="X6" s="41"/>
    </row>
    <row r="7" spans="2:24" x14ac:dyDescent="0.15">
      <c r="B7" s="56" t="s">
        <v>133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x14ac:dyDescent="0.15">
      <c r="B8" s="58"/>
      <c r="C8" s="4"/>
      <c r="D8" s="4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x14ac:dyDescent="0.15">
      <c r="B9" s="59" t="s">
        <v>0</v>
      </c>
      <c r="C9" s="57">
        <v>40544</v>
      </c>
      <c r="D9" s="95" t="s">
        <v>1</v>
      </c>
      <c r="E9" s="37">
        <v>602.70000000000005</v>
      </c>
      <c r="F9" s="37">
        <v>997.5</v>
      </c>
      <c r="G9" s="37">
        <v>732.9531691990976</v>
      </c>
      <c r="H9" s="37">
        <v>926138.20000000019</v>
      </c>
      <c r="I9" s="37">
        <v>682.5</v>
      </c>
      <c r="J9" s="37">
        <v>1308.3</v>
      </c>
      <c r="K9" s="37">
        <v>1020.9516762751759</v>
      </c>
      <c r="L9" s="37">
        <v>189586.59999999995</v>
      </c>
      <c r="M9" s="37">
        <v>1050</v>
      </c>
      <c r="N9" s="37">
        <v>2152.5</v>
      </c>
      <c r="O9" s="37">
        <v>1724.134549852593</v>
      </c>
      <c r="P9" s="37">
        <v>113623.4</v>
      </c>
      <c r="Q9" s="37">
        <v>1942.5</v>
      </c>
      <c r="R9" s="37">
        <v>2625</v>
      </c>
      <c r="S9" s="37">
        <v>2264.4243513083547</v>
      </c>
      <c r="T9" s="37">
        <v>382355.30000000005</v>
      </c>
      <c r="U9" s="5">
        <v>1575</v>
      </c>
      <c r="V9" s="5">
        <v>2415</v>
      </c>
      <c r="W9" s="5">
        <v>1976.4316151537421</v>
      </c>
      <c r="X9" s="5">
        <v>176984.59999999998</v>
      </c>
    </row>
    <row r="10" spans="2:24" x14ac:dyDescent="0.15">
      <c r="B10" s="30"/>
      <c r="C10" s="53">
        <v>40909</v>
      </c>
      <c r="D10" s="28"/>
      <c r="E10" s="12">
        <v>630</v>
      </c>
      <c r="F10" s="12">
        <v>819</v>
      </c>
      <c r="G10" s="12">
        <v>666.50621536626022</v>
      </c>
      <c r="H10" s="12">
        <v>1167017.6000000001</v>
      </c>
      <c r="I10" s="12">
        <v>735</v>
      </c>
      <c r="J10" s="12">
        <v>1304.1000000000001</v>
      </c>
      <c r="K10" s="12">
        <v>968.11890010777347</v>
      </c>
      <c r="L10" s="12">
        <v>265549.90000000002</v>
      </c>
      <c r="M10" s="12">
        <v>1285.2</v>
      </c>
      <c r="N10" s="12">
        <v>1874.25</v>
      </c>
      <c r="O10" s="12">
        <v>1578.6656199731733</v>
      </c>
      <c r="P10" s="12">
        <v>184675.20000000001</v>
      </c>
      <c r="Q10" s="12">
        <v>2100</v>
      </c>
      <c r="R10" s="12">
        <v>2940</v>
      </c>
      <c r="S10" s="12">
        <v>2487.4005923946975</v>
      </c>
      <c r="T10" s="12">
        <v>424619.6</v>
      </c>
      <c r="U10" s="7">
        <v>1890</v>
      </c>
      <c r="V10" s="7">
        <v>2625</v>
      </c>
      <c r="W10" s="7">
        <v>2188.8205992453509</v>
      </c>
      <c r="X10" s="1">
        <v>142456.49999999997</v>
      </c>
    </row>
    <row r="11" spans="2:24" x14ac:dyDescent="0.15">
      <c r="B11" s="29"/>
      <c r="C11" s="52">
        <v>41275</v>
      </c>
      <c r="D11" s="31"/>
      <c r="E11" s="11">
        <v>704</v>
      </c>
      <c r="F11" s="11">
        <v>926</v>
      </c>
      <c r="G11" s="11">
        <v>799</v>
      </c>
      <c r="H11" s="11">
        <v>660502</v>
      </c>
      <c r="I11" s="11">
        <v>714</v>
      </c>
      <c r="J11" s="11">
        <v>1249</v>
      </c>
      <c r="K11" s="11">
        <v>900</v>
      </c>
      <c r="L11" s="11">
        <f>SUM(L9:L10)</f>
        <v>455136.5</v>
      </c>
      <c r="M11" s="11">
        <v>1285</v>
      </c>
      <c r="N11" s="11">
        <v>1995</v>
      </c>
      <c r="O11" s="11">
        <v>1714</v>
      </c>
      <c r="P11" s="11">
        <f>SUM(P9:P10)</f>
        <v>298298.59999999998</v>
      </c>
      <c r="Q11" s="11">
        <v>2184</v>
      </c>
      <c r="R11" s="11">
        <v>2730</v>
      </c>
      <c r="S11" s="11">
        <v>2412</v>
      </c>
      <c r="T11" s="11">
        <f>SUM(T9:T10)</f>
        <v>806974.9</v>
      </c>
      <c r="U11" s="2">
        <v>1523</v>
      </c>
      <c r="V11" s="2">
        <v>2783</v>
      </c>
      <c r="W11" s="2">
        <v>1981</v>
      </c>
      <c r="X11" s="2">
        <f>SUM(X9:X10)</f>
        <v>319441.09999999998</v>
      </c>
    </row>
    <row r="12" spans="2:24" x14ac:dyDescent="0.15">
      <c r="B12" s="30" t="s">
        <v>99</v>
      </c>
      <c r="C12" s="50">
        <v>41518</v>
      </c>
      <c r="D12" s="28" t="s">
        <v>52</v>
      </c>
      <c r="E12" s="12">
        <v>735</v>
      </c>
      <c r="F12" s="12">
        <v>840</v>
      </c>
      <c r="G12" s="12">
        <v>773.75967526822853</v>
      </c>
      <c r="H12" s="12">
        <v>60284.100000000006</v>
      </c>
      <c r="I12" s="12">
        <v>756</v>
      </c>
      <c r="J12" s="12">
        <v>924</v>
      </c>
      <c r="K12" s="12">
        <v>818.67006046824133</v>
      </c>
      <c r="L12" s="12">
        <v>13080.400000000001</v>
      </c>
      <c r="M12" s="12">
        <v>1732.5</v>
      </c>
      <c r="N12" s="12">
        <v>1889.0550000000001</v>
      </c>
      <c r="O12" s="12">
        <v>1785.5461045495472</v>
      </c>
      <c r="P12" s="12">
        <v>8326.1</v>
      </c>
      <c r="Q12" s="12">
        <v>2236.5</v>
      </c>
      <c r="R12" s="12">
        <v>2415</v>
      </c>
      <c r="S12" s="12">
        <v>2364.0776961218344</v>
      </c>
      <c r="T12" s="12">
        <v>25457.4</v>
      </c>
      <c r="U12" s="1">
        <v>1554</v>
      </c>
      <c r="V12" s="1">
        <v>1837.5</v>
      </c>
      <c r="W12" s="1">
        <v>1669.0386523802676</v>
      </c>
      <c r="X12" s="1">
        <v>9941.1</v>
      </c>
    </row>
    <row r="13" spans="2:24" x14ac:dyDescent="0.15">
      <c r="B13" s="30"/>
      <c r="C13" s="50">
        <v>41548</v>
      </c>
      <c r="D13" s="28"/>
      <c r="E13" s="12">
        <v>735</v>
      </c>
      <c r="F13" s="12">
        <v>819</v>
      </c>
      <c r="G13" s="12">
        <v>772.22581058251637</v>
      </c>
      <c r="H13" s="12">
        <v>60034.3</v>
      </c>
      <c r="I13" s="12">
        <v>766.5</v>
      </c>
      <c r="J13" s="12">
        <v>871.5</v>
      </c>
      <c r="K13" s="12">
        <v>814.33967096073241</v>
      </c>
      <c r="L13" s="12">
        <v>13874.2</v>
      </c>
      <c r="M13" s="12">
        <v>1680</v>
      </c>
      <c r="N13" s="12">
        <v>1785</v>
      </c>
      <c r="O13" s="12">
        <v>1751.1547497446377</v>
      </c>
      <c r="P13" s="12">
        <v>10709.900000000001</v>
      </c>
      <c r="Q13" s="12">
        <v>2205</v>
      </c>
      <c r="R13" s="12">
        <v>2520</v>
      </c>
      <c r="S13" s="12">
        <v>2375.5525815099882</v>
      </c>
      <c r="T13" s="12">
        <v>29194.6</v>
      </c>
      <c r="U13" s="1">
        <v>1627.5</v>
      </c>
      <c r="V13" s="1">
        <v>1890</v>
      </c>
      <c r="W13" s="1">
        <v>1792.2833165322581</v>
      </c>
      <c r="X13" s="1">
        <v>9234.2999999999993</v>
      </c>
    </row>
    <row r="14" spans="2:24" x14ac:dyDescent="0.15">
      <c r="B14" s="30"/>
      <c r="C14" s="50">
        <v>41579</v>
      </c>
      <c r="D14" s="28"/>
      <c r="E14" s="12">
        <v>766.5</v>
      </c>
      <c r="F14" s="12">
        <v>861</v>
      </c>
      <c r="G14" s="12">
        <v>789.83796626277046</v>
      </c>
      <c r="H14" s="12">
        <v>35696.6</v>
      </c>
      <c r="I14" s="12">
        <v>798</v>
      </c>
      <c r="J14" s="12">
        <v>892.5</v>
      </c>
      <c r="K14" s="12">
        <v>833.03696793371705</v>
      </c>
      <c r="L14" s="12">
        <v>21464.800000000003</v>
      </c>
      <c r="M14" s="12">
        <v>1680</v>
      </c>
      <c r="N14" s="12">
        <v>1693.65</v>
      </c>
      <c r="O14" s="12">
        <v>1681.9553382663846</v>
      </c>
      <c r="P14" s="12">
        <v>4089.1000000000004</v>
      </c>
      <c r="Q14" s="12">
        <v>2184</v>
      </c>
      <c r="R14" s="12">
        <v>2520</v>
      </c>
      <c r="S14" s="12">
        <v>2368.5282467532475</v>
      </c>
      <c r="T14" s="12">
        <v>25294.9</v>
      </c>
      <c r="U14" s="1">
        <v>1575</v>
      </c>
      <c r="V14" s="1">
        <v>1942.5</v>
      </c>
      <c r="W14" s="1">
        <v>1801.0231948366277</v>
      </c>
      <c r="X14" s="1">
        <v>8842.0999999999985</v>
      </c>
    </row>
    <row r="15" spans="2:24" x14ac:dyDescent="0.15">
      <c r="B15" s="30"/>
      <c r="C15" s="50">
        <v>41609</v>
      </c>
      <c r="D15" s="28"/>
      <c r="E15" s="12">
        <v>819</v>
      </c>
      <c r="F15" s="12">
        <v>926.1</v>
      </c>
      <c r="G15" s="12">
        <v>876.26040080404448</v>
      </c>
      <c r="H15" s="12">
        <v>23433.199999999997</v>
      </c>
      <c r="I15" s="12">
        <v>766.5</v>
      </c>
      <c r="J15" s="12">
        <v>851.55</v>
      </c>
      <c r="K15" s="12">
        <v>817.1409894898743</v>
      </c>
      <c r="L15" s="12">
        <v>13409.8</v>
      </c>
      <c r="M15" s="12">
        <v>1627.5</v>
      </c>
      <c r="N15" s="12">
        <v>1943.9700000000003</v>
      </c>
      <c r="O15" s="12">
        <v>1743.2935433769692</v>
      </c>
      <c r="P15" s="12">
        <v>3000.3999999999996</v>
      </c>
      <c r="Q15" s="12">
        <v>2205</v>
      </c>
      <c r="R15" s="12">
        <v>2520</v>
      </c>
      <c r="S15" s="12">
        <v>2359.8150837988828</v>
      </c>
      <c r="T15" s="12">
        <v>19736.599999999999</v>
      </c>
      <c r="U15" s="1">
        <v>1522.5</v>
      </c>
      <c r="V15" s="1">
        <v>1890</v>
      </c>
      <c r="W15" s="1">
        <v>1684.8616888193899</v>
      </c>
      <c r="X15" s="1">
        <v>7005.7</v>
      </c>
    </row>
    <row r="16" spans="2:24" x14ac:dyDescent="0.15">
      <c r="B16" s="30" t="s">
        <v>72</v>
      </c>
      <c r="C16" s="50">
        <v>41640</v>
      </c>
      <c r="D16" s="28" t="s">
        <v>52</v>
      </c>
      <c r="E16" s="12">
        <v>777</v>
      </c>
      <c r="F16" s="12">
        <v>903</v>
      </c>
      <c r="G16" s="12">
        <v>813.89142152475335</v>
      </c>
      <c r="H16" s="12">
        <v>32510.9</v>
      </c>
      <c r="I16" s="12">
        <v>745.5</v>
      </c>
      <c r="J16" s="12">
        <v>861</v>
      </c>
      <c r="K16" s="12">
        <v>785.42405409097137</v>
      </c>
      <c r="L16" s="12">
        <v>11999.9</v>
      </c>
      <c r="M16" s="12">
        <v>1543.5</v>
      </c>
      <c r="N16" s="12">
        <v>1785</v>
      </c>
      <c r="O16" s="12">
        <v>1581.569437770303</v>
      </c>
      <c r="P16" s="12">
        <v>5286.2000000000007</v>
      </c>
      <c r="Q16" s="12">
        <v>2079</v>
      </c>
      <c r="R16" s="12">
        <v>2467.5</v>
      </c>
      <c r="S16" s="12">
        <v>2253.5333333333333</v>
      </c>
      <c r="T16" s="12">
        <v>18595.5</v>
      </c>
      <c r="U16" s="1">
        <v>1575</v>
      </c>
      <c r="V16" s="1">
        <v>1837.5</v>
      </c>
      <c r="W16" s="1">
        <v>1649.9504759975696</v>
      </c>
      <c r="X16" s="1">
        <v>3740.7</v>
      </c>
    </row>
    <row r="17" spans="2:24" x14ac:dyDescent="0.15">
      <c r="B17" s="30"/>
      <c r="C17" s="50">
        <v>41671</v>
      </c>
      <c r="D17" s="28"/>
      <c r="E17" s="12">
        <v>798</v>
      </c>
      <c r="F17" s="12">
        <v>903</v>
      </c>
      <c r="G17" s="12">
        <v>834.49383698505983</v>
      </c>
      <c r="H17" s="12">
        <v>32175.1</v>
      </c>
      <c r="I17" s="12">
        <v>798</v>
      </c>
      <c r="J17" s="12">
        <v>892.5</v>
      </c>
      <c r="K17" s="12">
        <v>832.58463202870382</v>
      </c>
      <c r="L17" s="12">
        <v>15000.400000000001</v>
      </c>
      <c r="M17" s="12">
        <v>1629.915</v>
      </c>
      <c r="N17" s="12">
        <v>1630.0200000000002</v>
      </c>
      <c r="O17" s="12">
        <v>1630.0060886507551</v>
      </c>
      <c r="P17" s="12">
        <v>2827.6</v>
      </c>
      <c r="Q17" s="12">
        <v>1995</v>
      </c>
      <c r="R17" s="12">
        <v>2362.5</v>
      </c>
      <c r="S17" s="12">
        <v>2284.1322815533977</v>
      </c>
      <c r="T17" s="12">
        <v>13555.1</v>
      </c>
      <c r="U17" s="1">
        <v>1575</v>
      </c>
      <c r="V17" s="1">
        <v>1785</v>
      </c>
      <c r="W17" s="1">
        <v>1645.5565540144557</v>
      </c>
      <c r="X17" s="1">
        <v>6960.2000000000007</v>
      </c>
    </row>
    <row r="18" spans="2:24" x14ac:dyDescent="0.15">
      <c r="B18" s="30"/>
      <c r="C18" s="50">
        <v>41699</v>
      </c>
      <c r="D18" s="28"/>
      <c r="E18" s="12">
        <v>808.5</v>
      </c>
      <c r="F18" s="12">
        <v>903</v>
      </c>
      <c r="G18" s="12">
        <v>847.6451963424139</v>
      </c>
      <c r="H18" s="12">
        <v>30000.5</v>
      </c>
      <c r="I18" s="12">
        <v>798</v>
      </c>
      <c r="J18" s="12">
        <v>909.3</v>
      </c>
      <c r="K18" s="12">
        <v>838.92796707877267</v>
      </c>
      <c r="L18" s="12">
        <v>13380.8</v>
      </c>
      <c r="M18" s="12">
        <v>1627.5</v>
      </c>
      <c r="N18" s="12">
        <v>1800.0150000000001</v>
      </c>
      <c r="O18" s="12">
        <v>1703.4846449945212</v>
      </c>
      <c r="P18" s="12">
        <v>5506.3</v>
      </c>
      <c r="Q18" s="12">
        <v>2257.5</v>
      </c>
      <c r="R18" s="12">
        <v>2362.5</v>
      </c>
      <c r="S18" s="12">
        <v>2312.0870141342757</v>
      </c>
      <c r="T18" s="12">
        <v>23028.400000000001</v>
      </c>
      <c r="U18" s="1">
        <v>1522.5</v>
      </c>
      <c r="V18" s="1">
        <v>1732.5</v>
      </c>
      <c r="W18" s="1">
        <v>1607.4521927016647</v>
      </c>
      <c r="X18" s="1">
        <v>9299.7999999999993</v>
      </c>
    </row>
    <row r="19" spans="2:24" x14ac:dyDescent="0.15">
      <c r="B19" s="30"/>
      <c r="C19" s="50">
        <v>41730</v>
      </c>
      <c r="D19" s="28"/>
      <c r="E19" s="12">
        <v>831.6</v>
      </c>
      <c r="F19" s="12">
        <v>950.4</v>
      </c>
      <c r="G19" s="12">
        <v>887.34864000876837</v>
      </c>
      <c r="H19" s="12">
        <v>34225.5</v>
      </c>
      <c r="I19" s="12">
        <v>842.4</v>
      </c>
      <c r="J19" s="12">
        <v>943.92</v>
      </c>
      <c r="K19" s="12">
        <v>882.75452356983408</v>
      </c>
      <c r="L19" s="12">
        <v>12182.6</v>
      </c>
      <c r="M19" s="12">
        <v>1782</v>
      </c>
      <c r="N19" s="12">
        <v>1879.2</v>
      </c>
      <c r="O19" s="12">
        <v>1810.3933192621823</v>
      </c>
      <c r="P19" s="12">
        <v>5655.5</v>
      </c>
      <c r="Q19" s="12">
        <v>2322</v>
      </c>
      <c r="R19" s="12">
        <v>2462.4</v>
      </c>
      <c r="S19" s="12">
        <v>2399.452919855014</v>
      </c>
      <c r="T19" s="12">
        <v>28164</v>
      </c>
      <c r="U19" s="1">
        <v>1620</v>
      </c>
      <c r="V19" s="1">
        <v>1728</v>
      </c>
      <c r="W19" s="1">
        <v>1672.1265939115453</v>
      </c>
      <c r="X19" s="1">
        <v>13857.599999999999</v>
      </c>
    </row>
    <row r="20" spans="2:24" x14ac:dyDescent="0.15">
      <c r="B20" s="30"/>
      <c r="C20" s="50">
        <v>41760</v>
      </c>
      <c r="D20" s="28"/>
      <c r="E20" s="12">
        <v>831.6</v>
      </c>
      <c r="F20" s="12">
        <v>928.8</v>
      </c>
      <c r="G20" s="12">
        <v>869.53474763659642</v>
      </c>
      <c r="H20" s="12">
        <v>67536.399999999994</v>
      </c>
      <c r="I20" s="12">
        <v>842.4</v>
      </c>
      <c r="J20" s="12">
        <v>972</v>
      </c>
      <c r="K20" s="12">
        <v>890.56415387269283</v>
      </c>
      <c r="L20" s="12">
        <v>11662.5</v>
      </c>
      <c r="M20" s="12">
        <v>1782</v>
      </c>
      <c r="N20" s="12">
        <v>1851.444</v>
      </c>
      <c r="O20" s="12">
        <v>1815.6011189854532</v>
      </c>
      <c r="P20" s="12">
        <v>7100.2</v>
      </c>
      <c r="Q20" s="12">
        <v>2106</v>
      </c>
      <c r="R20" s="12">
        <v>2538</v>
      </c>
      <c r="S20" s="12">
        <v>2371.9813953488374</v>
      </c>
      <c r="T20" s="12">
        <v>33295.399999999994</v>
      </c>
      <c r="U20" s="1">
        <v>1566</v>
      </c>
      <c r="V20" s="1">
        <v>1728</v>
      </c>
      <c r="W20" s="1">
        <v>1647.4906685671021</v>
      </c>
      <c r="X20" s="1">
        <v>19848.699999999997</v>
      </c>
    </row>
    <row r="21" spans="2:24" x14ac:dyDescent="0.15">
      <c r="B21" s="30"/>
      <c r="C21" s="50">
        <v>41791</v>
      </c>
      <c r="D21" s="28"/>
      <c r="E21" s="12">
        <v>831.6</v>
      </c>
      <c r="F21" s="12">
        <v>938.52</v>
      </c>
      <c r="G21" s="12">
        <v>868.61380276428861</v>
      </c>
      <c r="H21" s="12">
        <v>65814.700000000012</v>
      </c>
      <c r="I21" s="12">
        <v>842.4</v>
      </c>
      <c r="J21" s="12">
        <v>961.2</v>
      </c>
      <c r="K21" s="12">
        <v>883.86198489189894</v>
      </c>
      <c r="L21" s="12">
        <v>11062.900000000001</v>
      </c>
      <c r="M21" s="12">
        <v>1620</v>
      </c>
      <c r="N21" s="12">
        <v>1836</v>
      </c>
      <c r="O21" s="12">
        <v>1792.7291471415183</v>
      </c>
      <c r="P21" s="12">
        <v>5320</v>
      </c>
      <c r="Q21" s="12">
        <v>2106</v>
      </c>
      <c r="R21" s="12">
        <v>2538</v>
      </c>
      <c r="S21" s="12">
        <v>2352.0382646125963</v>
      </c>
      <c r="T21" s="12">
        <v>31846.5</v>
      </c>
      <c r="U21" s="1">
        <v>1566</v>
      </c>
      <c r="V21" s="1">
        <v>1728</v>
      </c>
      <c r="W21" s="1">
        <v>1640.0154477634298</v>
      </c>
      <c r="X21" s="1">
        <v>15361.2</v>
      </c>
    </row>
    <row r="22" spans="2:24" x14ac:dyDescent="0.15">
      <c r="B22" s="30"/>
      <c r="C22" s="50">
        <v>41821</v>
      </c>
      <c r="D22" s="28"/>
      <c r="E22" s="12">
        <v>839.16</v>
      </c>
      <c r="F22" s="12">
        <v>928.8</v>
      </c>
      <c r="G22" s="12">
        <v>871.21197625287505</v>
      </c>
      <c r="H22" s="12">
        <v>44957.5</v>
      </c>
      <c r="I22" s="12">
        <v>831.6</v>
      </c>
      <c r="J22" s="12">
        <v>939.6</v>
      </c>
      <c r="K22" s="12">
        <v>875.24997064387787</v>
      </c>
      <c r="L22" s="12">
        <v>26855.200000000001</v>
      </c>
      <c r="M22" s="12">
        <v>1512</v>
      </c>
      <c r="N22" s="12">
        <v>1803.6</v>
      </c>
      <c r="O22" s="12">
        <v>1670.2806531420088</v>
      </c>
      <c r="P22" s="12">
        <v>6031.1</v>
      </c>
      <c r="Q22" s="12">
        <v>2106</v>
      </c>
      <c r="R22" s="12">
        <v>2484</v>
      </c>
      <c r="S22" s="12">
        <v>2321.5170833817883</v>
      </c>
      <c r="T22" s="12">
        <v>27950.1</v>
      </c>
      <c r="U22" s="1">
        <v>1533.6</v>
      </c>
      <c r="V22" s="1">
        <v>1782</v>
      </c>
      <c r="W22" s="1">
        <v>1625.2882839296676</v>
      </c>
      <c r="X22" s="1">
        <v>14659.900000000001</v>
      </c>
    </row>
    <row r="23" spans="2:24" x14ac:dyDescent="0.15">
      <c r="B23" s="30"/>
      <c r="C23" s="50">
        <v>41852</v>
      </c>
      <c r="D23" s="28"/>
      <c r="E23" s="12">
        <v>887.76</v>
      </c>
      <c r="F23" s="12">
        <v>1015.2</v>
      </c>
      <c r="G23" s="12">
        <v>919.74753206373862</v>
      </c>
      <c r="H23" s="12">
        <v>56125.599999999999</v>
      </c>
      <c r="I23" s="12">
        <v>891</v>
      </c>
      <c r="J23" s="12">
        <v>1026</v>
      </c>
      <c r="K23" s="12">
        <v>936.70638080913659</v>
      </c>
      <c r="L23" s="12">
        <v>22133.9</v>
      </c>
      <c r="M23" s="12">
        <v>1706.4</v>
      </c>
      <c r="N23" s="12">
        <v>1728</v>
      </c>
      <c r="O23" s="12">
        <v>1709.5277227722772</v>
      </c>
      <c r="P23" s="12">
        <v>7660.6</v>
      </c>
      <c r="Q23" s="12">
        <v>2170.8000000000002</v>
      </c>
      <c r="R23" s="12">
        <v>2484</v>
      </c>
      <c r="S23" s="12">
        <v>2369.7027383367144</v>
      </c>
      <c r="T23" s="12">
        <v>25277.599999999999</v>
      </c>
      <c r="U23" s="1">
        <v>1706.4</v>
      </c>
      <c r="V23" s="1">
        <v>1922.4</v>
      </c>
      <c r="W23" s="1">
        <v>1788.0011924478301</v>
      </c>
      <c r="X23" s="1">
        <v>13430.400000000001</v>
      </c>
    </row>
    <row r="24" spans="2:24" x14ac:dyDescent="0.15">
      <c r="B24" s="29"/>
      <c r="C24" s="54">
        <v>41883</v>
      </c>
      <c r="D24" s="31"/>
      <c r="E24" s="11">
        <v>918</v>
      </c>
      <c r="F24" s="11">
        <v>1036.8</v>
      </c>
      <c r="G24" s="11">
        <v>969.5</v>
      </c>
      <c r="H24" s="11">
        <v>31357</v>
      </c>
      <c r="I24" s="11">
        <v>928.8</v>
      </c>
      <c r="J24" s="11">
        <v>1055.2</v>
      </c>
      <c r="K24" s="11">
        <v>961.1</v>
      </c>
      <c r="L24" s="11">
        <v>12623</v>
      </c>
      <c r="M24" s="11">
        <v>1782</v>
      </c>
      <c r="N24" s="11">
        <v>1782</v>
      </c>
      <c r="O24" s="11">
        <v>1782</v>
      </c>
      <c r="P24" s="11">
        <v>10442</v>
      </c>
      <c r="Q24" s="11">
        <v>2268</v>
      </c>
      <c r="R24" s="11">
        <v>2484</v>
      </c>
      <c r="S24" s="11">
        <v>2408.1999999999998</v>
      </c>
      <c r="T24" s="11">
        <v>24413</v>
      </c>
      <c r="U24" s="2">
        <v>1728</v>
      </c>
      <c r="V24" s="2">
        <v>2052</v>
      </c>
      <c r="W24" s="2">
        <v>1822.5</v>
      </c>
      <c r="X24" s="2">
        <v>9479</v>
      </c>
    </row>
    <row r="25" spans="2:24" x14ac:dyDescent="0.15">
      <c r="B25" s="32" t="s">
        <v>489</v>
      </c>
      <c r="C25" s="8"/>
      <c r="D25" s="8"/>
      <c r="E25" s="105"/>
      <c r="F25" s="37"/>
      <c r="G25" s="108"/>
      <c r="H25" s="37"/>
      <c r="I25" s="105"/>
      <c r="J25" s="37"/>
      <c r="K25" s="108"/>
      <c r="L25" s="37"/>
      <c r="M25" s="105"/>
      <c r="N25" s="37"/>
      <c r="O25" s="108"/>
      <c r="P25" s="37"/>
      <c r="Q25" s="105"/>
      <c r="R25" s="37"/>
      <c r="S25" s="108"/>
      <c r="T25" s="37"/>
      <c r="U25" s="105"/>
      <c r="V25" s="37"/>
      <c r="W25" s="108"/>
      <c r="X25" s="37"/>
    </row>
    <row r="26" spans="2:24" x14ac:dyDescent="0.15">
      <c r="B26" s="34" t="s">
        <v>490</v>
      </c>
      <c r="C26" s="23"/>
      <c r="D26" s="26"/>
      <c r="E26" s="12">
        <v>918</v>
      </c>
      <c r="F26" s="12">
        <v>1026</v>
      </c>
      <c r="G26" s="12">
        <v>938.5</v>
      </c>
      <c r="H26" s="12">
        <v>20590</v>
      </c>
      <c r="I26" s="12">
        <v>928.8</v>
      </c>
      <c r="J26" s="12">
        <v>993.6</v>
      </c>
      <c r="K26" s="12">
        <v>956.9</v>
      </c>
      <c r="L26" s="12">
        <v>5721</v>
      </c>
      <c r="M26" s="12">
        <v>1782</v>
      </c>
      <c r="N26" s="12">
        <v>1782</v>
      </c>
      <c r="O26" s="12">
        <v>1782</v>
      </c>
      <c r="P26" s="12">
        <v>5162</v>
      </c>
      <c r="Q26" s="12">
        <v>2268</v>
      </c>
      <c r="R26" s="12">
        <v>2430</v>
      </c>
      <c r="S26" s="12">
        <v>2378.1999999999998</v>
      </c>
      <c r="T26" s="12">
        <v>9744</v>
      </c>
      <c r="U26" s="12">
        <v>1728</v>
      </c>
      <c r="V26" s="12">
        <v>1890</v>
      </c>
      <c r="W26" s="12">
        <v>1801.4</v>
      </c>
      <c r="X26" s="12">
        <v>1690</v>
      </c>
    </row>
    <row r="27" spans="2:24" x14ac:dyDescent="0.15">
      <c r="B27" s="34" t="s">
        <v>491</v>
      </c>
      <c r="C27" s="23"/>
      <c r="D27" s="26"/>
      <c r="E27" s="12">
        <v>972</v>
      </c>
      <c r="F27" s="12">
        <v>1036.8</v>
      </c>
      <c r="G27" s="12">
        <v>999</v>
      </c>
      <c r="H27" s="12">
        <v>10767</v>
      </c>
      <c r="I27" s="12">
        <v>972</v>
      </c>
      <c r="J27" s="12">
        <v>1055.2</v>
      </c>
      <c r="K27" s="12">
        <v>1019.5</v>
      </c>
      <c r="L27" s="12">
        <v>6902</v>
      </c>
      <c r="M27" s="12">
        <v>1782</v>
      </c>
      <c r="N27" s="12">
        <v>1782</v>
      </c>
      <c r="O27" s="12">
        <v>1782</v>
      </c>
      <c r="P27" s="12">
        <v>5280</v>
      </c>
      <c r="Q27" s="12">
        <v>2322</v>
      </c>
      <c r="R27" s="12">
        <v>2484</v>
      </c>
      <c r="S27" s="12">
        <v>2420.3000000000002</v>
      </c>
      <c r="T27" s="12">
        <v>14669</v>
      </c>
      <c r="U27" s="12">
        <v>1728</v>
      </c>
      <c r="V27" s="12">
        <v>2052</v>
      </c>
      <c r="W27" s="12">
        <v>1832.8</v>
      </c>
      <c r="X27" s="12">
        <v>7789</v>
      </c>
    </row>
    <row r="28" spans="2:24" x14ac:dyDescent="0.15">
      <c r="B28" s="79"/>
      <c r="C28" s="85"/>
      <c r="D28" s="87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2:24" x14ac:dyDescent="0.15">
      <c r="B29" s="71"/>
      <c r="C29" s="24" t="s">
        <v>121</v>
      </c>
      <c r="D29" s="25"/>
      <c r="E29" s="43" t="s">
        <v>392</v>
      </c>
      <c r="F29" s="18"/>
      <c r="G29" s="18"/>
      <c r="H29" s="41"/>
      <c r="I29" s="43" t="s">
        <v>383</v>
      </c>
      <c r="J29" s="18"/>
      <c r="K29" s="18"/>
      <c r="L29" s="41"/>
      <c r="M29" s="43" t="s">
        <v>384</v>
      </c>
      <c r="N29" s="18"/>
      <c r="O29" s="18"/>
      <c r="P29" s="41"/>
      <c r="Q29" s="43" t="s">
        <v>393</v>
      </c>
      <c r="R29" s="18"/>
      <c r="S29" s="18"/>
      <c r="T29" s="41"/>
      <c r="U29" s="43" t="s">
        <v>394</v>
      </c>
      <c r="V29" s="18"/>
      <c r="W29" s="18"/>
      <c r="X29" s="41"/>
    </row>
    <row r="30" spans="2:24" x14ac:dyDescent="0.15">
      <c r="B30" s="56" t="s">
        <v>133</v>
      </c>
      <c r="C30" s="23"/>
      <c r="D30" s="26"/>
      <c r="E30" s="15" t="s">
        <v>67</v>
      </c>
      <c r="F30" s="10" t="s">
        <v>68</v>
      </c>
      <c r="G30" s="17" t="s">
        <v>69</v>
      </c>
      <c r="H30" s="10" t="s">
        <v>70</v>
      </c>
      <c r="I30" s="15" t="s">
        <v>67</v>
      </c>
      <c r="J30" s="10" t="s">
        <v>68</v>
      </c>
      <c r="K30" s="17" t="s">
        <v>69</v>
      </c>
      <c r="L30" s="10" t="s">
        <v>70</v>
      </c>
      <c r="M30" s="15" t="s">
        <v>67</v>
      </c>
      <c r="N30" s="10" t="s">
        <v>68</v>
      </c>
      <c r="O30" s="17" t="s">
        <v>69</v>
      </c>
      <c r="P30" s="10" t="s">
        <v>70</v>
      </c>
      <c r="Q30" s="15" t="s">
        <v>67</v>
      </c>
      <c r="R30" s="10" t="s">
        <v>68</v>
      </c>
      <c r="S30" s="17" t="s">
        <v>69</v>
      </c>
      <c r="T30" s="10" t="s">
        <v>70</v>
      </c>
      <c r="U30" s="15" t="s">
        <v>67</v>
      </c>
      <c r="V30" s="10" t="s">
        <v>68</v>
      </c>
      <c r="W30" s="17" t="s">
        <v>69</v>
      </c>
      <c r="X30" s="10" t="s">
        <v>70</v>
      </c>
    </row>
    <row r="31" spans="2:24" x14ac:dyDescent="0.15">
      <c r="B31" s="58"/>
      <c r="C31" s="4"/>
      <c r="D31" s="4"/>
      <c r="E31" s="14"/>
      <c r="F31" s="9"/>
      <c r="G31" s="16" t="s">
        <v>71</v>
      </c>
      <c r="H31" s="9"/>
      <c r="I31" s="14"/>
      <c r="J31" s="9"/>
      <c r="K31" s="16" t="s">
        <v>71</v>
      </c>
      <c r="L31" s="9"/>
      <c r="M31" s="14"/>
      <c r="N31" s="9"/>
      <c r="O31" s="16" t="s">
        <v>71</v>
      </c>
      <c r="P31" s="9"/>
      <c r="Q31" s="14"/>
      <c r="R31" s="9"/>
      <c r="S31" s="16" t="s">
        <v>71</v>
      </c>
      <c r="T31" s="9"/>
      <c r="U31" s="14"/>
      <c r="V31" s="9"/>
      <c r="W31" s="16" t="s">
        <v>71</v>
      </c>
      <c r="X31" s="9"/>
    </row>
    <row r="32" spans="2:24" x14ac:dyDescent="0.15">
      <c r="B32" s="59" t="s">
        <v>0</v>
      </c>
      <c r="C32" s="57">
        <v>40544</v>
      </c>
      <c r="D32" s="95" t="s">
        <v>1</v>
      </c>
      <c r="E32" s="37">
        <v>2625</v>
      </c>
      <c r="F32" s="37">
        <v>3570</v>
      </c>
      <c r="G32" s="37">
        <v>2973.3181475045581</v>
      </c>
      <c r="H32" s="37">
        <v>240387.20000000001</v>
      </c>
      <c r="I32" s="37">
        <v>630</v>
      </c>
      <c r="J32" s="37">
        <v>984.90000000000009</v>
      </c>
      <c r="K32" s="37">
        <v>758.76366452327522</v>
      </c>
      <c r="L32" s="37">
        <v>796876.80000000005</v>
      </c>
      <c r="M32" s="37">
        <v>630</v>
      </c>
      <c r="N32" s="37">
        <v>937.65000000000009</v>
      </c>
      <c r="O32" s="37">
        <v>743.66179185202952</v>
      </c>
      <c r="P32" s="37">
        <v>597153.39999999991</v>
      </c>
      <c r="Q32" s="37">
        <v>693</v>
      </c>
      <c r="R32" s="37">
        <v>998.02500000000009</v>
      </c>
      <c r="S32" s="37">
        <v>782.7665621136498</v>
      </c>
      <c r="T32" s="37">
        <v>310036.79999999993</v>
      </c>
      <c r="U32" s="5">
        <v>451.5</v>
      </c>
      <c r="V32" s="5">
        <v>957.07500000000005</v>
      </c>
      <c r="W32" s="5">
        <v>689.33507384459449</v>
      </c>
      <c r="X32" s="5">
        <v>908770.7</v>
      </c>
    </row>
    <row r="33" spans="2:24" x14ac:dyDescent="0.15">
      <c r="B33" s="30"/>
      <c r="C33" s="53">
        <v>40909</v>
      </c>
      <c r="D33" s="28"/>
      <c r="E33" s="12">
        <v>2887.5</v>
      </c>
      <c r="F33" s="12">
        <v>3570</v>
      </c>
      <c r="G33" s="12">
        <v>3101.6557600866258</v>
      </c>
      <c r="H33" s="12">
        <v>276691.59999999998</v>
      </c>
      <c r="I33" s="12">
        <v>661.5</v>
      </c>
      <c r="J33" s="12">
        <v>939.75</v>
      </c>
      <c r="K33" s="12">
        <v>758.41088059544018</v>
      </c>
      <c r="L33" s="12">
        <v>764334.89999999991</v>
      </c>
      <c r="M33" s="12">
        <v>661.5</v>
      </c>
      <c r="N33" s="12">
        <v>855.01499999999999</v>
      </c>
      <c r="O33" s="12">
        <v>721.18255452818084</v>
      </c>
      <c r="P33" s="12">
        <v>692965.9</v>
      </c>
      <c r="Q33" s="12">
        <v>735</v>
      </c>
      <c r="R33" s="12">
        <v>997.5</v>
      </c>
      <c r="S33" s="12">
        <v>831.46517482367335</v>
      </c>
      <c r="T33" s="12">
        <v>180308.2</v>
      </c>
      <c r="U33" s="7">
        <v>619.5</v>
      </c>
      <c r="V33" s="7">
        <v>878.95500000000004</v>
      </c>
      <c r="W33" s="7">
        <v>661.0462793897342</v>
      </c>
      <c r="X33" s="1">
        <v>873905.49999999988</v>
      </c>
    </row>
    <row r="34" spans="2:24" x14ac:dyDescent="0.15">
      <c r="B34" s="29"/>
      <c r="C34" s="52">
        <v>41275</v>
      </c>
      <c r="D34" s="31"/>
      <c r="E34" s="11">
        <v>3098</v>
      </c>
      <c r="F34" s="11">
        <v>3801</v>
      </c>
      <c r="G34" s="11">
        <v>3508</v>
      </c>
      <c r="H34" s="11">
        <f>SUM(H32:H33)</f>
        <v>517078.8</v>
      </c>
      <c r="I34" s="11">
        <v>735</v>
      </c>
      <c r="J34" s="11">
        <v>1029</v>
      </c>
      <c r="K34" s="11">
        <v>849</v>
      </c>
      <c r="L34" s="11">
        <f>SUM(L32:L33)</f>
        <v>1561211.7</v>
      </c>
      <c r="M34" s="11">
        <v>704</v>
      </c>
      <c r="N34" s="11">
        <v>998</v>
      </c>
      <c r="O34" s="11">
        <v>855</v>
      </c>
      <c r="P34" s="11">
        <f>SUM(P32:P33)</f>
        <v>1290119.2999999998</v>
      </c>
      <c r="Q34" s="11">
        <v>840</v>
      </c>
      <c r="R34" s="11">
        <v>1050</v>
      </c>
      <c r="S34" s="11">
        <v>969</v>
      </c>
      <c r="T34" s="11">
        <f>SUM(T32:T33)</f>
        <v>490344.99999999994</v>
      </c>
      <c r="U34" s="2">
        <v>672</v>
      </c>
      <c r="V34" s="2">
        <v>945</v>
      </c>
      <c r="W34" s="2">
        <v>811</v>
      </c>
      <c r="X34" s="2">
        <f>SUM(X32:X33)</f>
        <v>1782676.1999999997</v>
      </c>
    </row>
    <row r="35" spans="2:24" x14ac:dyDescent="0.15">
      <c r="B35" s="30" t="s">
        <v>99</v>
      </c>
      <c r="C35" s="50">
        <v>41518</v>
      </c>
      <c r="D35" s="28" t="s">
        <v>52</v>
      </c>
      <c r="E35" s="12">
        <v>3360</v>
      </c>
      <c r="F35" s="12">
        <v>3465</v>
      </c>
      <c r="G35" s="12">
        <v>3417.2557726465366</v>
      </c>
      <c r="H35" s="12">
        <v>14732.7</v>
      </c>
      <c r="I35" s="12">
        <v>787.5</v>
      </c>
      <c r="J35" s="12">
        <v>876.75</v>
      </c>
      <c r="K35" s="12">
        <v>827.03019348063208</v>
      </c>
      <c r="L35" s="12">
        <v>42298</v>
      </c>
      <c r="M35" s="12">
        <v>808.5</v>
      </c>
      <c r="N35" s="12">
        <v>891.1350000000001</v>
      </c>
      <c r="O35" s="12">
        <v>836.35069652038726</v>
      </c>
      <c r="P35" s="12">
        <v>34998.9</v>
      </c>
      <c r="Q35" s="12">
        <v>945</v>
      </c>
      <c r="R35" s="12">
        <v>1050</v>
      </c>
      <c r="S35" s="12">
        <v>973.17031485350572</v>
      </c>
      <c r="T35" s="12">
        <v>9782.6</v>
      </c>
      <c r="U35" s="1">
        <v>735</v>
      </c>
      <c r="V35" s="1">
        <v>861</v>
      </c>
      <c r="W35" s="1">
        <v>790.6153359511344</v>
      </c>
      <c r="X35" s="1">
        <v>20715.5</v>
      </c>
    </row>
    <row r="36" spans="2:24" x14ac:dyDescent="0.15">
      <c r="B36" s="30"/>
      <c r="C36" s="50">
        <v>41548</v>
      </c>
      <c r="D36" s="28"/>
      <c r="E36" s="12">
        <v>3255</v>
      </c>
      <c r="F36" s="12">
        <v>3517.5</v>
      </c>
      <c r="G36" s="12">
        <v>3427.1632399161849</v>
      </c>
      <c r="H36" s="12">
        <v>17821.3</v>
      </c>
      <c r="I36" s="12">
        <v>787.5</v>
      </c>
      <c r="J36" s="12">
        <v>884.1</v>
      </c>
      <c r="K36" s="12">
        <v>819.45139475908684</v>
      </c>
      <c r="L36" s="12">
        <v>39661.600000000006</v>
      </c>
      <c r="M36" s="12">
        <v>819</v>
      </c>
      <c r="N36" s="12">
        <v>908.25</v>
      </c>
      <c r="O36" s="12">
        <v>839.22517981370129</v>
      </c>
      <c r="P36" s="12">
        <v>23854.9</v>
      </c>
      <c r="Q36" s="12">
        <v>987</v>
      </c>
      <c r="R36" s="12">
        <v>997.5</v>
      </c>
      <c r="S36" s="12">
        <v>987.61630434782637</v>
      </c>
      <c r="T36" s="12">
        <v>12654.7</v>
      </c>
      <c r="U36" s="1">
        <v>735</v>
      </c>
      <c r="V36" s="1">
        <v>861</v>
      </c>
      <c r="W36" s="1">
        <v>777.88869412795805</v>
      </c>
      <c r="X36" s="1">
        <v>36176.199999999997</v>
      </c>
    </row>
    <row r="37" spans="2:24" x14ac:dyDescent="0.15">
      <c r="B37" s="30"/>
      <c r="C37" s="50">
        <v>41579</v>
      </c>
      <c r="D37" s="28"/>
      <c r="E37" s="12">
        <v>3255</v>
      </c>
      <c r="F37" s="12">
        <v>3517.5</v>
      </c>
      <c r="G37" s="12">
        <v>3419.6489513337415</v>
      </c>
      <c r="H37" s="12">
        <v>12752.2</v>
      </c>
      <c r="I37" s="12">
        <v>840</v>
      </c>
      <c r="J37" s="12">
        <v>945</v>
      </c>
      <c r="K37" s="12">
        <v>886.03731246766699</v>
      </c>
      <c r="L37" s="12">
        <v>5825.6</v>
      </c>
      <c r="M37" s="12">
        <v>840</v>
      </c>
      <c r="N37" s="12">
        <v>934.5</v>
      </c>
      <c r="O37" s="12">
        <v>883.22785042895248</v>
      </c>
      <c r="P37" s="12">
        <v>34072.300000000003</v>
      </c>
      <c r="Q37" s="12">
        <v>969.15000000000009</v>
      </c>
      <c r="R37" s="12">
        <v>1018.5</v>
      </c>
      <c r="S37" s="12">
        <v>1012.2850862068966</v>
      </c>
      <c r="T37" s="12">
        <v>15004.4</v>
      </c>
      <c r="U37" s="1">
        <v>735</v>
      </c>
      <c r="V37" s="1">
        <v>892.5</v>
      </c>
      <c r="W37" s="1">
        <v>815.10910066328518</v>
      </c>
      <c r="X37" s="1">
        <v>19315</v>
      </c>
    </row>
    <row r="38" spans="2:24" x14ac:dyDescent="0.15">
      <c r="B38" s="30"/>
      <c r="C38" s="50">
        <v>41609</v>
      </c>
      <c r="D38" s="28"/>
      <c r="E38" s="12">
        <v>3360</v>
      </c>
      <c r="F38" s="12">
        <v>3638.25</v>
      </c>
      <c r="G38" s="12">
        <v>3453.0027719821164</v>
      </c>
      <c r="H38" s="12">
        <v>11018.9</v>
      </c>
      <c r="I38" s="12">
        <v>945</v>
      </c>
      <c r="J38" s="12">
        <v>1029</v>
      </c>
      <c r="K38" s="12">
        <v>983.38604651162791</v>
      </c>
      <c r="L38" s="12">
        <v>7579</v>
      </c>
      <c r="M38" s="12">
        <v>840</v>
      </c>
      <c r="N38" s="12">
        <v>997.5</v>
      </c>
      <c r="O38" s="12">
        <v>887.22513366855492</v>
      </c>
      <c r="P38" s="12">
        <v>11643.099999999999</v>
      </c>
      <c r="Q38" s="12">
        <v>966</v>
      </c>
      <c r="R38" s="12">
        <v>1050</v>
      </c>
      <c r="S38" s="12">
        <v>1008.8752808087291</v>
      </c>
      <c r="T38" s="12">
        <v>6551.2</v>
      </c>
      <c r="U38" s="1">
        <v>819</v>
      </c>
      <c r="V38" s="1">
        <v>924</v>
      </c>
      <c r="W38" s="1">
        <v>852.77770208900984</v>
      </c>
      <c r="X38" s="1">
        <v>13702.2</v>
      </c>
    </row>
    <row r="39" spans="2:24" x14ac:dyDescent="0.15">
      <c r="B39" s="30" t="s">
        <v>72</v>
      </c>
      <c r="C39" s="50">
        <v>41640</v>
      </c>
      <c r="D39" s="28" t="s">
        <v>52</v>
      </c>
      <c r="E39" s="12">
        <v>3202.5</v>
      </c>
      <c r="F39" s="12">
        <v>3517.5</v>
      </c>
      <c r="G39" s="12">
        <v>3338.384897025172</v>
      </c>
      <c r="H39" s="12">
        <v>4754.3999999999996</v>
      </c>
      <c r="I39" s="12">
        <v>840</v>
      </c>
      <c r="J39" s="12">
        <v>1050</v>
      </c>
      <c r="K39" s="12">
        <v>922.13092531047744</v>
      </c>
      <c r="L39" s="12">
        <v>9631.2999999999993</v>
      </c>
      <c r="M39" s="12">
        <v>840</v>
      </c>
      <c r="N39" s="12">
        <v>1008</v>
      </c>
      <c r="O39" s="12">
        <v>931.1727155357911</v>
      </c>
      <c r="P39" s="12">
        <v>14316.6</v>
      </c>
      <c r="Q39" s="12">
        <v>934.5</v>
      </c>
      <c r="R39" s="12">
        <v>1029</v>
      </c>
      <c r="S39" s="12">
        <v>987.29785645728907</v>
      </c>
      <c r="T39" s="12">
        <v>6827.2000000000007</v>
      </c>
      <c r="U39" s="1">
        <v>787.5</v>
      </c>
      <c r="V39" s="1">
        <v>882</v>
      </c>
      <c r="W39" s="1">
        <v>834.15209818318237</v>
      </c>
      <c r="X39" s="1">
        <v>10379.5</v>
      </c>
    </row>
    <row r="40" spans="2:24" x14ac:dyDescent="0.15">
      <c r="B40" s="30"/>
      <c r="C40" s="50">
        <v>41671</v>
      </c>
      <c r="D40" s="28"/>
      <c r="E40" s="12">
        <v>3097.5</v>
      </c>
      <c r="F40" s="12">
        <v>3465</v>
      </c>
      <c r="G40" s="12">
        <v>3363.2685446009391</v>
      </c>
      <c r="H40" s="12">
        <v>5521.4</v>
      </c>
      <c r="I40" s="12">
        <v>892.5</v>
      </c>
      <c r="J40" s="12">
        <v>1155</v>
      </c>
      <c r="K40" s="12">
        <v>1010.083126369613</v>
      </c>
      <c r="L40" s="12">
        <v>8128.7</v>
      </c>
      <c r="M40" s="12">
        <v>840</v>
      </c>
      <c r="N40" s="12">
        <v>1008</v>
      </c>
      <c r="O40" s="12">
        <v>914.38636363636363</v>
      </c>
      <c r="P40" s="12">
        <v>19407.599999999999</v>
      </c>
      <c r="Q40" s="12">
        <v>945</v>
      </c>
      <c r="R40" s="12">
        <v>1050</v>
      </c>
      <c r="S40" s="12">
        <v>996.27546542553193</v>
      </c>
      <c r="T40" s="12">
        <v>8255.7000000000007</v>
      </c>
      <c r="U40" s="1">
        <v>798</v>
      </c>
      <c r="V40" s="1">
        <v>892.5</v>
      </c>
      <c r="W40" s="1">
        <v>840.03029737253041</v>
      </c>
      <c r="X40" s="1">
        <v>12969.8</v>
      </c>
    </row>
    <row r="41" spans="2:24" x14ac:dyDescent="0.15">
      <c r="B41" s="30"/>
      <c r="C41" s="50">
        <v>41699</v>
      </c>
      <c r="D41" s="28"/>
      <c r="E41" s="12">
        <v>3113.25</v>
      </c>
      <c r="F41" s="12">
        <v>3465</v>
      </c>
      <c r="G41" s="12">
        <v>3339.0075382295931</v>
      </c>
      <c r="H41" s="12">
        <v>8788.4</v>
      </c>
      <c r="I41" s="12">
        <v>882</v>
      </c>
      <c r="J41" s="12">
        <v>1002.75</v>
      </c>
      <c r="K41" s="12">
        <v>927.16427860696513</v>
      </c>
      <c r="L41" s="12">
        <v>10574.099999999999</v>
      </c>
      <c r="M41" s="12">
        <v>871.5</v>
      </c>
      <c r="N41" s="12">
        <v>950.25</v>
      </c>
      <c r="O41" s="12">
        <v>916.18171532846713</v>
      </c>
      <c r="P41" s="12">
        <v>8470.9</v>
      </c>
      <c r="Q41" s="12">
        <v>945</v>
      </c>
      <c r="R41" s="12">
        <v>1050</v>
      </c>
      <c r="S41" s="12">
        <v>1001.0332448666016</v>
      </c>
      <c r="T41" s="12">
        <v>8582</v>
      </c>
      <c r="U41" s="1">
        <v>819</v>
      </c>
      <c r="V41" s="1">
        <v>924</v>
      </c>
      <c r="W41" s="1">
        <v>858.78857643849847</v>
      </c>
      <c r="X41" s="1">
        <v>16272.8</v>
      </c>
    </row>
    <row r="42" spans="2:24" x14ac:dyDescent="0.15">
      <c r="B42" s="30"/>
      <c r="C42" s="50">
        <v>41730</v>
      </c>
      <c r="D42" s="28"/>
      <c r="E42" s="12">
        <v>3240</v>
      </c>
      <c r="F42" s="12">
        <v>3553.2</v>
      </c>
      <c r="G42" s="12">
        <v>3390.095985176034</v>
      </c>
      <c r="H42" s="12">
        <v>9254</v>
      </c>
      <c r="I42" s="12">
        <v>896.4</v>
      </c>
      <c r="J42" s="12">
        <v>999</v>
      </c>
      <c r="K42" s="12">
        <v>958.38167737060826</v>
      </c>
      <c r="L42" s="12">
        <v>13755.1</v>
      </c>
      <c r="M42" s="12">
        <v>896.4</v>
      </c>
      <c r="N42" s="12">
        <v>966.81600000000003</v>
      </c>
      <c r="O42" s="12">
        <v>955.67609785746845</v>
      </c>
      <c r="P42" s="12">
        <v>4477</v>
      </c>
      <c r="Q42" s="12">
        <v>972</v>
      </c>
      <c r="R42" s="12">
        <v>1080</v>
      </c>
      <c r="S42" s="12">
        <v>1038.3371499849452</v>
      </c>
      <c r="T42" s="12">
        <v>9603</v>
      </c>
      <c r="U42" s="1">
        <v>853.2</v>
      </c>
      <c r="V42" s="1">
        <v>950.4</v>
      </c>
      <c r="W42" s="1">
        <v>895.86235154394308</v>
      </c>
      <c r="X42" s="1">
        <v>17306.3</v>
      </c>
    </row>
    <row r="43" spans="2:24" x14ac:dyDescent="0.15">
      <c r="B43" s="30"/>
      <c r="C43" s="50">
        <v>41760</v>
      </c>
      <c r="D43" s="28"/>
      <c r="E43" s="12">
        <v>3132</v>
      </c>
      <c r="F43" s="12">
        <v>3564</v>
      </c>
      <c r="G43" s="12">
        <v>3393.571848777407</v>
      </c>
      <c r="H43" s="12">
        <v>7619.6</v>
      </c>
      <c r="I43" s="12">
        <v>864</v>
      </c>
      <c r="J43" s="12">
        <v>979.56</v>
      </c>
      <c r="K43" s="12">
        <v>924.87309198973389</v>
      </c>
      <c r="L43" s="12">
        <v>11509.599999999999</v>
      </c>
      <c r="M43" s="12">
        <v>853.2</v>
      </c>
      <c r="N43" s="12">
        <v>972</v>
      </c>
      <c r="O43" s="12">
        <v>907.34721949708251</v>
      </c>
      <c r="P43" s="12">
        <v>9490.7000000000007</v>
      </c>
      <c r="Q43" s="12">
        <v>1026</v>
      </c>
      <c r="R43" s="12">
        <v>1080</v>
      </c>
      <c r="S43" s="12">
        <v>1054.8514596335815</v>
      </c>
      <c r="T43" s="12">
        <v>8063.5</v>
      </c>
      <c r="U43" s="1">
        <v>842.4</v>
      </c>
      <c r="V43" s="1">
        <v>918</v>
      </c>
      <c r="W43" s="1">
        <v>894.88022357389434</v>
      </c>
      <c r="X43" s="1">
        <v>17211.400000000001</v>
      </c>
    </row>
    <row r="44" spans="2:24" x14ac:dyDescent="0.15">
      <c r="B44" s="30"/>
      <c r="C44" s="50">
        <v>41791</v>
      </c>
      <c r="D44" s="28"/>
      <c r="E44" s="12">
        <v>3132</v>
      </c>
      <c r="F44" s="12">
        <v>3510</v>
      </c>
      <c r="G44" s="12">
        <v>3371.9648990930627</v>
      </c>
      <c r="H44" s="12">
        <v>7963.6</v>
      </c>
      <c r="I44" s="12">
        <v>874.8</v>
      </c>
      <c r="J44" s="12">
        <v>979.56</v>
      </c>
      <c r="K44" s="12">
        <v>901.36567832921196</v>
      </c>
      <c r="L44" s="12">
        <v>7793.1</v>
      </c>
      <c r="M44" s="12">
        <v>820.8</v>
      </c>
      <c r="N44" s="12">
        <v>961.2</v>
      </c>
      <c r="O44" s="12">
        <v>895.87251655629143</v>
      </c>
      <c r="P44" s="12">
        <v>12094.099999999999</v>
      </c>
      <c r="Q44" s="12">
        <v>1015.2</v>
      </c>
      <c r="R44" s="12">
        <v>1080</v>
      </c>
      <c r="S44" s="12">
        <v>1053.8916198027102</v>
      </c>
      <c r="T44" s="12">
        <v>9770.2000000000007</v>
      </c>
      <c r="U44" s="1">
        <v>842.4</v>
      </c>
      <c r="V44" s="1">
        <v>918</v>
      </c>
      <c r="W44" s="1">
        <v>887.42011853148256</v>
      </c>
      <c r="X44" s="1">
        <v>17878.599999999999</v>
      </c>
    </row>
    <row r="45" spans="2:24" x14ac:dyDescent="0.15">
      <c r="B45" s="30"/>
      <c r="C45" s="50">
        <v>41821</v>
      </c>
      <c r="D45" s="28"/>
      <c r="E45" s="12">
        <v>3132</v>
      </c>
      <c r="F45" s="12">
        <v>3456</v>
      </c>
      <c r="G45" s="12">
        <v>3374.0607931236568</v>
      </c>
      <c r="H45" s="12">
        <v>6506.6</v>
      </c>
      <c r="I45" s="12">
        <v>864</v>
      </c>
      <c r="J45" s="12">
        <v>1004.4</v>
      </c>
      <c r="K45" s="12">
        <v>930.15572303344334</v>
      </c>
      <c r="L45" s="12">
        <v>5278.4</v>
      </c>
      <c r="M45" s="12">
        <v>864</v>
      </c>
      <c r="N45" s="12">
        <v>950.4</v>
      </c>
      <c r="O45" s="12">
        <v>906.40643660333444</v>
      </c>
      <c r="P45" s="12">
        <v>17400.7</v>
      </c>
      <c r="Q45" s="12">
        <v>993.6</v>
      </c>
      <c r="R45" s="12">
        <v>1134</v>
      </c>
      <c r="S45" s="12">
        <v>1067.9514309446502</v>
      </c>
      <c r="T45" s="12">
        <v>9553.2999999999993</v>
      </c>
      <c r="U45" s="1">
        <v>864</v>
      </c>
      <c r="V45" s="1">
        <v>972</v>
      </c>
      <c r="W45" s="1">
        <v>896.47136932029218</v>
      </c>
      <c r="X45" s="1">
        <v>23312.5</v>
      </c>
    </row>
    <row r="46" spans="2:24" x14ac:dyDescent="0.15">
      <c r="B46" s="30"/>
      <c r="C46" s="50">
        <v>41852</v>
      </c>
      <c r="D46" s="28"/>
      <c r="E46" s="12">
        <v>3132</v>
      </c>
      <c r="F46" s="12">
        <v>3456</v>
      </c>
      <c r="G46" s="12">
        <v>3349.5147695657438</v>
      </c>
      <c r="H46" s="12">
        <v>5374.7</v>
      </c>
      <c r="I46" s="12">
        <v>918</v>
      </c>
      <c r="J46" s="12">
        <v>1080</v>
      </c>
      <c r="K46" s="12">
        <v>962.00461062693319</v>
      </c>
      <c r="L46" s="12">
        <v>6136.4</v>
      </c>
      <c r="M46" s="12">
        <v>912.6</v>
      </c>
      <c r="N46" s="12">
        <v>1026</v>
      </c>
      <c r="O46" s="12">
        <v>946.35570583262916</v>
      </c>
      <c r="P46" s="12">
        <v>9774.7000000000007</v>
      </c>
      <c r="Q46" s="12">
        <v>1101.5999999999999</v>
      </c>
      <c r="R46" s="12">
        <v>1296</v>
      </c>
      <c r="S46" s="12">
        <v>1164.0479681539227</v>
      </c>
      <c r="T46" s="12">
        <v>10067.200000000001</v>
      </c>
      <c r="U46" s="1">
        <v>886.68</v>
      </c>
      <c r="V46" s="1">
        <v>1004.4</v>
      </c>
      <c r="W46" s="1">
        <v>936.45613196270608</v>
      </c>
      <c r="X46" s="1">
        <v>23024.799999999999</v>
      </c>
    </row>
    <row r="47" spans="2:24" x14ac:dyDescent="0.15">
      <c r="B47" s="29"/>
      <c r="C47" s="54">
        <v>41883</v>
      </c>
      <c r="D47" s="31"/>
      <c r="E47" s="11">
        <v>3240</v>
      </c>
      <c r="F47" s="11">
        <v>3456</v>
      </c>
      <c r="G47" s="11">
        <v>3377.7</v>
      </c>
      <c r="H47" s="11">
        <v>6250</v>
      </c>
      <c r="I47" s="11">
        <v>1058.4000000000001</v>
      </c>
      <c r="J47" s="11">
        <v>1080</v>
      </c>
      <c r="K47" s="11">
        <v>1060.7</v>
      </c>
      <c r="L47" s="11">
        <v>739</v>
      </c>
      <c r="M47" s="11">
        <v>950.4</v>
      </c>
      <c r="N47" s="11">
        <v>1026</v>
      </c>
      <c r="O47" s="11">
        <v>1003.3</v>
      </c>
      <c r="P47" s="11">
        <v>8896</v>
      </c>
      <c r="Q47" s="11">
        <v>1080</v>
      </c>
      <c r="R47" s="11">
        <v>1242</v>
      </c>
      <c r="S47" s="11">
        <v>1180.9000000000001</v>
      </c>
      <c r="T47" s="11">
        <v>6735</v>
      </c>
      <c r="U47" s="2">
        <v>961.2</v>
      </c>
      <c r="V47" s="2">
        <v>1036.8</v>
      </c>
      <c r="W47" s="2">
        <v>989.2</v>
      </c>
      <c r="X47" s="2">
        <v>26871</v>
      </c>
    </row>
    <row r="48" spans="2:24" x14ac:dyDescent="0.15">
      <c r="B48" s="32" t="s">
        <v>489</v>
      </c>
      <c r="C48" s="8"/>
      <c r="D48" s="8"/>
      <c r="E48" s="105"/>
      <c r="F48" s="37"/>
      <c r="G48" s="108"/>
      <c r="H48" s="37"/>
      <c r="I48" s="105"/>
      <c r="J48" s="37"/>
      <c r="K48" s="108"/>
      <c r="L48" s="37"/>
      <c r="M48" s="105"/>
      <c r="N48" s="37"/>
      <c r="O48" s="108"/>
      <c r="P48" s="37"/>
      <c r="Q48" s="105"/>
      <c r="R48" s="37"/>
      <c r="S48" s="108"/>
      <c r="T48" s="37"/>
      <c r="U48" s="105"/>
      <c r="V48" s="37"/>
      <c r="W48" s="108"/>
      <c r="X48" s="37"/>
    </row>
    <row r="49" spans="2:24" x14ac:dyDescent="0.15">
      <c r="B49" s="34" t="s">
        <v>490</v>
      </c>
      <c r="C49" s="23"/>
      <c r="D49" s="26"/>
      <c r="E49" s="12">
        <v>3240</v>
      </c>
      <c r="F49" s="12">
        <v>3456</v>
      </c>
      <c r="G49" s="12">
        <v>3365.3</v>
      </c>
      <c r="H49" s="12">
        <v>2499</v>
      </c>
      <c r="I49" s="12">
        <v>1058.4000000000001</v>
      </c>
      <c r="J49" s="12">
        <v>1058.4000000000001</v>
      </c>
      <c r="K49" s="12">
        <v>1058.4000000000001</v>
      </c>
      <c r="L49" s="12">
        <v>717</v>
      </c>
      <c r="M49" s="12">
        <v>972</v>
      </c>
      <c r="N49" s="12">
        <v>1026</v>
      </c>
      <c r="O49" s="12">
        <v>999</v>
      </c>
      <c r="P49" s="12">
        <v>1738</v>
      </c>
      <c r="Q49" s="12">
        <v>1188</v>
      </c>
      <c r="R49" s="12">
        <v>1188</v>
      </c>
      <c r="S49" s="12">
        <v>1188</v>
      </c>
      <c r="T49" s="12">
        <v>3023</v>
      </c>
      <c r="U49" s="12">
        <v>961.2</v>
      </c>
      <c r="V49" s="12">
        <v>1036.8</v>
      </c>
      <c r="W49" s="12">
        <v>993.6</v>
      </c>
      <c r="X49" s="12">
        <v>12047</v>
      </c>
    </row>
    <row r="50" spans="2:24" x14ac:dyDescent="0.15">
      <c r="B50" s="34" t="s">
        <v>491</v>
      </c>
      <c r="C50" s="23"/>
      <c r="D50" s="26"/>
      <c r="E50" s="12">
        <v>3294</v>
      </c>
      <c r="F50" s="12">
        <v>3456</v>
      </c>
      <c r="G50" s="12">
        <v>3383.6</v>
      </c>
      <c r="H50" s="12">
        <v>3751</v>
      </c>
      <c r="I50" s="12">
        <v>1080</v>
      </c>
      <c r="J50" s="12">
        <v>1080</v>
      </c>
      <c r="K50" s="12">
        <v>1080</v>
      </c>
      <c r="L50" s="12">
        <v>22</v>
      </c>
      <c r="M50" s="12">
        <v>950.4</v>
      </c>
      <c r="N50" s="12">
        <v>1026</v>
      </c>
      <c r="O50" s="12">
        <v>1003.3</v>
      </c>
      <c r="P50" s="12">
        <v>7158</v>
      </c>
      <c r="Q50" s="12">
        <v>1080</v>
      </c>
      <c r="R50" s="12">
        <v>1242</v>
      </c>
      <c r="S50" s="12">
        <v>1179.4000000000001</v>
      </c>
      <c r="T50" s="12">
        <v>3712</v>
      </c>
      <c r="U50" s="12">
        <v>978.5</v>
      </c>
      <c r="V50" s="12">
        <v>978.5</v>
      </c>
      <c r="W50" s="12">
        <v>978.5</v>
      </c>
      <c r="X50" s="12">
        <v>14824</v>
      </c>
    </row>
    <row r="51" spans="2:24" x14ac:dyDescent="0.15">
      <c r="B51" s="79"/>
      <c r="C51" s="85"/>
      <c r="D51" s="87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2:20" ht="15" customHeight="1" x14ac:dyDescent="0.15"/>
    <row r="2" spans="2:20" ht="12" customHeight="1" x14ac:dyDescent="0.15">
      <c r="B2" s="6" t="s">
        <v>108</v>
      </c>
    </row>
    <row r="3" spans="2:20" ht="12" customHeight="1" x14ac:dyDescent="0.15">
      <c r="B3" s="6" t="s">
        <v>109</v>
      </c>
    </row>
    <row r="4" spans="2:20" ht="12" customHeight="1" x14ac:dyDescent="0.15">
      <c r="B4" s="8"/>
      <c r="E4" s="8"/>
      <c r="F4" s="8"/>
      <c r="T4" s="60" t="s">
        <v>64</v>
      </c>
    </row>
    <row r="5" spans="2:20" ht="5.0999999999999996" customHeight="1" x14ac:dyDescent="0.15">
      <c r="E5" s="4"/>
      <c r="F5" s="4"/>
    </row>
    <row r="6" spans="2:20" ht="13.5" customHeight="1" x14ac:dyDescent="0.15">
      <c r="B6" s="93"/>
      <c r="C6" s="24" t="s">
        <v>121</v>
      </c>
      <c r="D6" s="25"/>
      <c r="E6" s="24" t="s">
        <v>66</v>
      </c>
      <c r="F6" s="21"/>
      <c r="G6" s="21"/>
      <c r="H6" s="25"/>
      <c r="I6" s="24" t="s">
        <v>463</v>
      </c>
      <c r="J6" s="21"/>
      <c r="K6" s="21"/>
      <c r="L6" s="25"/>
      <c r="M6" s="24" t="s">
        <v>362</v>
      </c>
      <c r="N6" s="21"/>
      <c r="O6" s="21"/>
      <c r="P6" s="25"/>
      <c r="Q6" s="24" t="s">
        <v>464</v>
      </c>
      <c r="R6" s="21"/>
      <c r="S6" s="21"/>
      <c r="T6" s="25"/>
    </row>
    <row r="7" spans="2:20" ht="13.5" customHeight="1" x14ac:dyDescent="0.15">
      <c r="B7" s="79" t="s">
        <v>284</v>
      </c>
      <c r="C7" s="21"/>
      <c r="D7" s="25"/>
      <c r="E7" s="75" t="s">
        <v>67</v>
      </c>
      <c r="F7" s="40" t="s">
        <v>68</v>
      </c>
      <c r="G7" s="74" t="s">
        <v>96</v>
      </c>
      <c r="H7" s="40" t="s">
        <v>70</v>
      </c>
      <c r="I7" s="75" t="s">
        <v>67</v>
      </c>
      <c r="J7" s="40" t="s">
        <v>68</v>
      </c>
      <c r="K7" s="74" t="s">
        <v>96</v>
      </c>
      <c r="L7" s="40" t="s">
        <v>70</v>
      </c>
      <c r="M7" s="75" t="s">
        <v>67</v>
      </c>
      <c r="N7" s="40" t="s">
        <v>68</v>
      </c>
      <c r="O7" s="74" t="s">
        <v>96</v>
      </c>
      <c r="P7" s="40" t="s">
        <v>70</v>
      </c>
      <c r="Q7" s="75" t="s">
        <v>67</v>
      </c>
      <c r="R7" s="40" t="s">
        <v>68</v>
      </c>
      <c r="S7" s="74" t="s">
        <v>96</v>
      </c>
      <c r="T7" s="40" t="s">
        <v>70</v>
      </c>
    </row>
    <row r="8" spans="2:20" ht="13.5" customHeight="1" x14ac:dyDescent="0.15">
      <c r="B8" s="59" t="s">
        <v>0</v>
      </c>
      <c r="C8" s="57">
        <v>40544</v>
      </c>
      <c r="D8" s="95" t="s">
        <v>1</v>
      </c>
      <c r="E8" s="22">
        <v>703.5</v>
      </c>
      <c r="F8" s="22">
        <v>1207.5</v>
      </c>
      <c r="G8" s="22">
        <v>913.05688901234885</v>
      </c>
      <c r="H8" s="22">
        <v>5096250</v>
      </c>
      <c r="I8" s="22">
        <v>420</v>
      </c>
      <c r="J8" s="22">
        <v>763.35</v>
      </c>
      <c r="K8" s="22">
        <v>553.17784349091482</v>
      </c>
      <c r="L8" s="22">
        <v>11013710.799999995</v>
      </c>
      <c r="M8" s="22">
        <v>735</v>
      </c>
      <c r="N8" s="22">
        <v>1281</v>
      </c>
      <c r="O8" s="22">
        <v>980.9991165578142</v>
      </c>
      <c r="P8" s="22">
        <v>9108678.9999999963</v>
      </c>
      <c r="Q8" s="22">
        <v>623.70000000000005</v>
      </c>
      <c r="R8" s="22">
        <v>1092</v>
      </c>
      <c r="S8" s="22">
        <v>846.62655100768097</v>
      </c>
      <c r="T8" s="22">
        <v>10565420.800000003</v>
      </c>
    </row>
    <row r="9" spans="2:20" ht="13.5" customHeight="1" x14ac:dyDescent="0.15">
      <c r="B9" s="30"/>
      <c r="C9" s="53">
        <v>40909</v>
      </c>
      <c r="D9" s="28"/>
      <c r="E9" s="3">
        <v>661.5</v>
      </c>
      <c r="F9" s="3">
        <v>1141.3500000000001</v>
      </c>
      <c r="G9" s="3">
        <v>855.75</v>
      </c>
      <c r="H9" s="3">
        <v>5313997.4000000004</v>
      </c>
      <c r="I9" s="3">
        <v>388.5</v>
      </c>
      <c r="J9" s="3">
        <v>619.5</v>
      </c>
      <c r="K9" s="3">
        <v>493.5</v>
      </c>
      <c r="L9" s="3">
        <v>10291466.699999999</v>
      </c>
      <c r="M9" s="3">
        <v>703.5</v>
      </c>
      <c r="N9" s="3">
        <v>1123.5</v>
      </c>
      <c r="O9" s="3">
        <v>887.25</v>
      </c>
      <c r="P9" s="3">
        <v>9854555</v>
      </c>
      <c r="Q9" s="3">
        <v>630</v>
      </c>
      <c r="R9" s="3">
        <v>1060.5</v>
      </c>
      <c r="S9" s="3">
        <v>793.8</v>
      </c>
      <c r="T9" s="3">
        <v>11358914</v>
      </c>
    </row>
    <row r="10" spans="2:20" ht="13.5" customHeight="1" x14ac:dyDescent="0.15">
      <c r="B10" s="29"/>
      <c r="C10" s="52">
        <v>41275</v>
      </c>
      <c r="D10" s="31"/>
      <c r="E10" s="2">
        <v>693</v>
      </c>
      <c r="F10" s="2">
        <v>1344</v>
      </c>
      <c r="G10" s="2">
        <v>917.97383933500589</v>
      </c>
      <c r="H10" s="2">
        <v>5658975.2000000039</v>
      </c>
      <c r="I10" s="2">
        <v>383.25</v>
      </c>
      <c r="J10" s="2">
        <v>699.3</v>
      </c>
      <c r="K10" s="2">
        <v>560.8821806074094</v>
      </c>
      <c r="L10" s="2">
        <v>10714693.900000012</v>
      </c>
      <c r="M10" s="2">
        <v>714</v>
      </c>
      <c r="N10" s="2">
        <v>1260</v>
      </c>
      <c r="O10" s="2">
        <v>938.50867285428023</v>
      </c>
      <c r="P10" s="2">
        <v>10697821.199999997</v>
      </c>
      <c r="Q10" s="2">
        <v>693</v>
      </c>
      <c r="R10" s="2">
        <v>1312.5</v>
      </c>
      <c r="S10" s="2">
        <v>852.74870593150058</v>
      </c>
      <c r="T10" s="2">
        <v>12566354.000000002</v>
      </c>
    </row>
    <row r="11" spans="2:20" ht="13.5" customHeight="1" x14ac:dyDescent="0.15">
      <c r="B11" s="30" t="s">
        <v>99</v>
      </c>
      <c r="C11" s="50">
        <v>41518</v>
      </c>
      <c r="D11" s="28" t="s">
        <v>52</v>
      </c>
      <c r="E11" s="1">
        <v>929.25</v>
      </c>
      <c r="F11" s="1">
        <v>1155</v>
      </c>
      <c r="G11" s="1">
        <v>1033.3259732282868</v>
      </c>
      <c r="H11" s="1">
        <v>465784.1</v>
      </c>
      <c r="I11" s="1">
        <v>514.5</v>
      </c>
      <c r="J11" s="1">
        <v>630</v>
      </c>
      <c r="K11" s="1">
        <v>569.98015872862482</v>
      </c>
      <c r="L11" s="1">
        <v>766269.20000000019</v>
      </c>
      <c r="M11" s="1">
        <v>966</v>
      </c>
      <c r="N11" s="1">
        <v>1186.5</v>
      </c>
      <c r="O11" s="1">
        <v>1067.4556434262199</v>
      </c>
      <c r="P11" s="1">
        <v>819938.50000000012</v>
      </c>
      <c r="Q11" s="1">
        <v>798</v>
      </c>
      <c r="R11" s="1">
        <v>987</v>
      </c>
      <c r="S11" s="1">
        <v>899.50084691557947</v>
      </c>
      <c r="T11" s="1">
        <v>910200.89999999991</v>
      </c>
    </row>
    <row r="12" spans="2:20" ht="13.5" customHeight="1" x14ac:dyDescent="0.15">
      <c r="B12" s="30"/>
      <c r="C12" s="50">
        <v>41548</v>
      </c>
      <c r="D12" s="28"/>
      <c r="E12" s="1">
        <v>861</v>
      </c>
      <c r="F12" s="1">
        <v>1134</v>
      </c>
      <c r="G12" s="1">
        <v>965.35275172877778</v>
      </c>
      <c r="H12" s="1">
        <v>446711.4</v>
      </c>
      <c r="I12" s="1">
        <v>493.5</v>
      </c>
      <c r="J12" s="1">
        <v>619.5</v>
      </c>
      <c r="K12" s="1">
        <v>558.4040020780518</v>
      </c>
      <c r="L12" s="1">
        <v>901415.5</v>
      </c>
      <c r="M12" s="1">
        <v>913.5</v>
      </c>
      <c r="N12" s="1">
        <v>1155</v>
      </c>
      <c r="O12" s="1">
        <v>1004.9319895752569</v>
      </c>
      <c r="P12" s="1">
        <v>819989.1</v>
      </c>
      <c r="Q12" s="1">
        <v>771.75</v>
      </c>
      <c r="R12" s="1">
        <v>997.5</v>
      </c>
      <c r="S12" s="1">
        <v>908.05561107255983</v>
      </c>
      <c r="T12" s="1">
        <v>1094372.7000000002</v>
      </c>
    </row>
    <row r="13" spans="2:20" ht="13.5" customHeight="1" x14ac:dyDescent="0.15">
      <c r="B13" s="30"/>
      <c r="C13" s="50">
        <v>41579</v>
      </c>
      <c r="D13" s="28"/>
      <c r="E13" s="1">
        <v>861</v>
      </c>
      <c r="F13" s="1">
        <v>1110.9000000000001</v>
      </c>
      <c r="G13" s="1">
        <v>956.29922966945412</v>
      </c>
      <c r="H13" s="1">
        <v>479284.40000000014</v>
      </c>
      <c r="I13" s="1">
        <v>498.75</v>
      </c>
      <c r="J13" s="1">
        <v>661.5</v>
      </c>
      <c r="K13" s="1">
        <v>582.97017726653758</v>
      </c>
      <c r="L13" s="1">
        <v>892611.5</v>
      </c>
      <c r="M13" s="1">
        <v>840</v>
      </c>
      <c r="N13" s="1">
        <v>1123.5</v>
      </c>
      <c r="O13" s="1">
        <v>984.29299422622034</v>
      </c>
      <c r="P13" s="1">
        <v>823803.3</v>
      </c>
      <c r="Q13" s="1">
        <v>798</v>
      </c>
      <c r="R13" s="1">
        <v>1102.5</v>
      </c>
      <c r="S13" s="1">
        <v>957.15445186136515</v>
      </c>
      <c r="T13" s="1">
        <v>1163095.7000000002</v>
      </c>
    </row>
    <row r="14" spans="2:20" ht="13.5" customHeight="1" x14ac:dyDescent="0.15">
      <c r="B14" s="30"/>
      <c r="C14" s="50">
        <v>41609</v>
      </c>
      <c r="D14" s="28"/>
      <c r="E14" s="1">
        <v>892.5</v>
      </c>
      <c r="F14" s="1">
        <v>1344</v>
      </c>
      <c r="G14" s="1">
        <v>1089.4607327246738</v>
      </c>
      <c r="H14" s="1">
        <v>475512.00000000006</v>
      </c>
      <c r="I14" s="1">
        <v>525</v>
      </c>
      <c r="J14" s="1">
        <v>694.995</v>
      </c>
      <c r="K14" s="1">
        <v>604.56061060468687</v>
      </c>
      <c r="L14" s="1">
        <v>841991.30000000016</v>
      </c>
      <c r="M14" s="1">
        <v>897.75</v>
      </c>
      <c r="N14" s="1">
        <v>1260</v>
      </c>
      <c r="O14" s="1">
        <v>1034.1197518164995</v>
      </c>
      <c r="P14" s="1">
        <v>850818.59999999986</v>
      </c>
      <c r="Q14" s="1">
        <v>929.25</v>
      </c>
      <c r="R14" s="1">
        <v>1312.5</v>
      </c>
      <c r="S14" s="1">
        <v>1117.7626064595217</v>
      </c>
      <c r="T14" s="1">
        <v>1158275.8</v>
      </c>
    </row>
    <row r="15" spans="2:20" ht="13.5" customHeight="1" x14ac:dyDescent="0.15">
      <c r="B15" s="30" t="s">
        <v>72</v>
      </c>
      <c r="C15" s="50">
        <v>41640</v>
      </c>
      <c r="D15" s="28" t="s">
        <v>52</v>
      </c>
      <c r="E15" s="1">
        <v>798</v>
      </c>
      <c r="F15" s="1">
        <v>1155</v>
      </c>
      <c r="G15" s="1">
        <v>915.49290568023321</v>
      </c>
      <c r="H15" s="1">
        <v>574062</v>
      </c>
      <c r="I15" s="1">
        <v>493.5</v>
      </c>
      <c r="J15" s="1">
        <v>630</v>
      </c>
      <c r="K15" s="1">
        <v>543.38861198196344</v>
      </c>
      <c r="L15" s="1">
        <v>901805.3</v>
      </c>
      <c r="M15" s="1">
        <v>808.5</v>
      </c>
      <c r="N15" s="1">
        <v>1165.5</v>
      </c>
      <c r="O15" s="1">
        <v>962.01520494608087</v>
      </c>
      <c r="P15" s="1">
        <v>895392.10000000009</v>
      </c>
      <c r="Q15" s="1">
        <v>787.5</v>
      </c>
      <c r="R15" s="1">
        <v>1186.5</v>
      </c>
      <c r="S15" s="1">
        <v>938.44465436160522</v>
      </c>
      <c r="T15" s="1">
        <v>1324634.3000000003</v>
      </c>
    </row>
    <row r="16" spans="2:20" ht="13.5" customHeight="1" x14ac:dyDescent="0.15">
      <c r="B16" s="30"/>
      <c r="C16" s="50">
        <v>41671</v>
      </c>
      <c r="D16" s="28"/>
      <c r="E16" s="1">
        <v>798</v>
      </c>
      <c r="F16" s="1">
        <v>1052.1000000000001</v>
      </c>
      <c r="G16" s="1">
        <v>899.88427851864537</v>
      </c>
      <c r="H16" s="1">
        <v>450355.9</v>
      </c>
      <c r="I16" s="1">
        <v>498.75</v>
      </c>
      <c r="J16" s="1">
        <v>642.6</v>
      </c>
      <c r="K16" s="1">
        <v>551.8446193110658</v>
      </c>
      <c r="L16" s="1">
        <v>1012554.6000000001</v>
      </c>
      <c r="M16" s="1">
        <v>808.5</v>
      </c>
      <c r="N16" s="1">
        <v>1113</v>
      </c>
      <c r="O16" s="1">
        <v>921.27868895082145</v>
      </c>
      <c r="P16" s="1">
        <v>885119.10000000021</v>
      </c>
      <c r="Q16" s="1">
        <v>787.5</v>
      </c>
      <c r="R16" s="1">
        <v>1048.425</v>
      </c>
      <c r="S16" s="1">
        <v>925.01653478730918</v>
      </c>
      <c r="T16" s="1">
        <v>1171456.4999999998</v>
      </c>
    </row>
    <row r="17" spans="2:20" ht="13.5" customHeight="1" x14ac:dyDescent="0.15">
      <c r="B17" s="30"/>
      <c r="C17" s="50">
        <v>41699</v>
      </c>
      <c r="D17" s="28"/>
      <c r="E17" s="1">
        <v>861</v>
      </c>
      <c r="F17" s="1">
        <v>1119.3</v>
      </c>
      <c r="G17" s="1">
        <v>944.07722260990931</v>
      </c>
      <c r="H17" s="1">
        <v>477675.9</v>
      </c>
      <c r="I17" s="1">
        <v>514.5</v>
      </c>
      <c r="J17" s="1">
        <v>693</v>
      </c>
      <c r="K17" s="1">
        <v>598.31942175113988</v>
      </c>
      <c r="L17" s="1">
        <v>861908.7</v>
      </c>
      <c r="M17" s="1">
        <v>871.5</v>
      </c>
      <c r="N17" s="1">
        <v>1134</v>
      </c>
      <c r="O17" s="1">
        <v>977.76008732572268</v>
      </c>
      <c r="P17" s="1">
        <v>858735.3</v>
      </c>
      <c r="Q17" s="1">
        <v>892.5</v>
      </c>
      <c r="R17" s="1">
        <v>1102.5</v>
      </c>
      <c r="S17" s="1">
        <v>972.80752533639134</v>
      </c>
      <c r="T17" s="1">
        <v>1020230</v>
      </c>
    </row>
    <row r="18" spans="2:20" ht="13.5" customHeight="1" x14ac:dyDescent="0.15">
      <c r="B18" s="30"/>
      <c r="C18" s="50">
        <v>41730</v>
      </c>
      <c r="D18" s="28"/>
      <c r="E18" s="1">
        <v>874.8</v>
      </c>
      <c r="F18" s="1">
        <v>1404</v>
      </c>
      <c r="G18" s="1">
        <v>1011.9132145141368</v>
      </c>
      <c r="H18" s="1">
        <v>427550.1</v>
      </c>
      <c r="I18" s="1">
        <v>540</v>
      </c>
      <c r="J18" s="1">
        <v>918</v>
      </c>
      <c r="K18" s="1">
        <v>638.29148150895742</v>
      </c>
      <c r="L18" s="1">
        <v>832450.60000000021</v>
      </c>
      <c r="M18" s="1">
        <v>939.6</v>
      </c>
      <c r="N18" s="1">
        <v>1550.88</v>
      </c>
      <c r="O18" s="1">
        <v>1061.8113527869289</v>
      </c>
      <c r="P18" s="1">
        <v>818671.8</v>
      </c>
      <c r="Q18" s="1">
        <v>901.8</v>
      </c>
      <c r="R18" s="1">
        <v>1350</v>
      </c>
      <c r="S18" s="1">
        <v>1017.9043811757249</v>
      </c>
      <c r="T18" s="1">
        <v>878473.7</v>
      </c>
    </row>
    <row r="19" spans="2:20" ht="13.5" customHeight="1" x14ac:dyDescent="0.15">
      <c r="B19" s="30"/>
      <c r="C19" s="50">
        <v>41760</v>
      </c>
      <c r="D19" s="28"/>
      <c r="E19" s="1">
        <v>1010.0160000000001</v>
      </c>
      <c r="F19" s="1">
        <v>1404</v>
      </c>
      <c r="G19" s="1">
        <v>1186.0335385066601</v>
      </c>
      <c r="H19" s="1">
        <v>352363.9</v>
      </c>
      <c r="I19" s="1">
        <v>669.6</v>
      </c>
      <c r="J19" s="1">
        <v>901.8</v>
      </c>
      <c r="K19" s="1">
        <v>780.55075709569394</v>
      </c>
      <c r="L19" s="1">
        <v>617483.80000000016</v>
      </c>
      <c r="M19" s="1">
        <v>1069.2</v>
      </c>
      <c r="N19" s="1">
        <v>1512</v>
      </c>
      <c r="O19" s="1">
        <v>1260.8326881381474</v>
      </c>
      <c r="P19" s="1">
        <v>695110.7</v>
      </c>
      <c r="Q19" s="1">
        <v>1026</v>
      </c>
      <c r="R19" s="1">
        <v>1339.2</v>
      </c>
      <c r="S19" s="1">
        <v>1162.8060586598292</v>
      </c>
      <c r="T19" s="1">
        <v>729147.6</v>
      </c>
    </row>
    <row r="20" spans="2:20" ht="13.5" customHeight="1" x14ac:dyDescent="0.15">
      <c r="B20" s="30"/>
      <c r="C20" s="50">
        <v>41791</v>
      </c>
      <c r="D20" s="28"/>
      <c r="E20" s="1">
        <v>972</v>
      </c>
      <c r="F20" s="1">
        <v>1404</v>
      </c>
      <c r="G20" s="1">
        <v>1239.8691507421754</v>
      </c>
      <c r="H20" s="1">
        <v>393683.20000000001</v>
      </c>
      <c r="I20" s="1">
        <v>648</v>
      </c>
      <c r="J20" s="1">
        <v>853.2</v>
      </c>
      <c r="K20" s="1">
        <v>780.85357359600414</v>
      </c>
      <c r="L20" s="1">
        <v>628430.50000000012</v>
      </c>
      <c r="M20" s="1">
        <v>972</v>
      </c>
      <c r="N20" s="1">
        <v>1474.2</v>
      </c>
      <c r="O20" s="1">
        <v>1282.2448825060405</v>
      </c>
      <c r="P20" s="1">
        <v>815189.50000000012</v>
      </c>
      <c r="Q20" s="1">
        <v>972</v>
      </c>
      <c r="R20" s="1">
        <v>1317.6</v>
      </c>
      <c r="S20" s="1">
        <v>1175.6934771421343</v>
      </c>
      <c r="T20" s="1">
        <v>774714.99999999988</v>
      </c>
    </row>
    <row r="21" spans="2:20" ht="13.5" customHeight="1" x14ac:dyDescent="0.15">
      <c r="B21" s="30"/>
      <c r="C21" s="50">
        <v>41821</v>
      </c>
      <c r="D21" s="28"/>
      <c r="E21" s="1">
        <v>939.6</v>
      </c>
      <c r="F21" s="1">
        <v>1360.8</v>
      </c>
      <c r="G21" s="1">
        <v>1192.2699857841505</v>
      </c>
      <c r="H21" s="1">
        <v>366334.20000000007</v>
      </c>
      <c r="I21" s="1">
        <v>669.6</v>
      </c>
      <c r="J21" s="1">
        <v>843.80399999999997</v>
      </c>
      <c r="K21" s="1">
        <v>760.04847918428175</v>
      </c>
      <c r="L21" s="1">
        <v>603021.4</v>
      </c>
      <c r="M21" s="1">
        <v>972</v>
      </c>
      <c r="N21" s="1">
        <v>1468.8</v>
      </c>
      <c r="O21" s="1">
        <v>1234.8033551450558</v>
      </c>
      <c r="P21" s="1">
        <v>728272.5</v>
      </c>
      <c r="Q21" s="1">
        <v>918</v>
      </c>
      <c r="R21" s="1">
        <v>1274.4000000000001</v>
      </c>
      <c r="S21" s="1">
        <v>1118.185569786868</v>
      </c>
      <c r="T21" s="1">
        <v>756899.6</v>
      </c>
    </row>
    <row r="22" spans="2:20" ht="13.5" customHeight="1" x14ac:dyDescent="0.15">
      <c r="B22" s="30"/>
      <c r="C22" s="50">
        <v>41852</v>
      </c>
      <c r="D22" s="28"/>
      <c r="E22" s="1">
        <v>918</v>
      </c>
      <c r="F22" s="1">
        <v>1333.5839999999998</v>
      </c>
      <c r="G22" s="1">
        <v>1127.2451636913863</v>
      </c>
      <c r="H22" s="1">
        <v>353295.9</v>
      </c>
      <c r="I22" s="1">
        <v>583.20000000000005</v>
      </c>
      <c r="J22" s="1">
        <v>793.8</v>
      </c>
      <c r="K22" s="1">
        <v>671.33842354709589</v>
      </c>
      <c r="L22" s="1">
        <v>519379.59999999992</v>
      </c>
      <c r="M22" s="1">
        <v>961.2</v>
      </c>
      <c r="N22" s="1">
        <v>1350</v>
      </c>
      <c r="O22" s="1">
        <v>1164.991666028691</v>
      </c>
      <c r="P22" s="1">
        <v>734611.89999999991</v>
      </c>
      <c r="Q22" s="1">
        <v>885.6</v>
      </c>
      <c r="R22" s="1">
        <v>1155.5999999999999</v>
      </c>
      <c r="S22" s="1">
        <v>1010.7399544996049</v>
      </c>
      <c r="T22" s="1">
        <v>685058.7</v>
      </c>
    </row>
    <row r="23" spans="2:20" ht="13.5" customHeight="1" x14ac:dyDescent="0.15">
      <c r="B23" s="29"/>
      <c r="C23" s="54">
        <v>41883</v>
      </c>
      <c r="D23" s="31"/>
      <c r="E23" s="2">
        <v>939.6</v>
      </c>
      <c r="F23" s="2">
        <v>1350</v>
      </c>
      <c r="G23" s="2">
        <v>1109.5999999999999</v>
      </c>
      <c r="H23" s="2">
        <v>374666</v>
      </c>
      <c r="I23" s="2">
        <v>594</v>
      </c>
      <c r="J23" s="2">
        <v>777.6</v>
      </c>
      <c r="K23" s="2">
        <v>685.7</v>
      </c>
      <c r="L23" s="2">
        <v>662025</v>
      </c>
      <c r="M23" s="2">
        <v>993.6</v>
      </c>
      <c r="N23" s="2">
        <v>1386.7</v>
      </c>
      <c r="O23" s="2">
        <v>1143.8</v>
      </c>
      <c r="P23" s="2">
        <v>782117</v>
      </c>
      <c r="Q23" s="2">
        <v>918</v>
      </c>
      <c r="R23" s="2">
        <v>1144.8</v>
      </c>
      <c r="S23" s="2">
        <v>1017.5</v>
      </c>
      <c r="T23" s="2">
        <v>799399</v>
      </c>
    </row>
    <row r="24" spans="2:20" ht="13.5" customHeight="1" x14ac:dyDescent="0.15">
      <c r="B24" s="185">
        <v>41883</v>
      </c>
      <c r="C24" s="73"/>
      <c r="D24" s="66"/>
      <c r="E24" s="51">
        <v>982.8</v>
      </c>
      <c r="F24" s="51">
        <v>1296</v>
      </c>
      <c r="G24" s="51">
        <v>1101.5999999999999</v>
      </c>
      <c r="H24" s="1">
        <v>33996</v>
      </c>
      <c r="I24" s="51">
        <v>594</v>
      </c>
      <c r="J24" s="51">
        <v>680.4</v>
      </c>
      <c r="K24" s="51">
        <v>653.4</v>
      </c>
      <c r="L24" s="1">
        <v>54683</v>
      </c>
      <c r="M24" s="51">
        <v>1004.4</v>
      </c>
      <c r="N24" s="51">
        <v>1328.4</v>
      </c>
      <c r="O24" s="51">
        <v>1134</v>
      </c>
      <c r="P24" s="1">
        <v>88102</v>
      </c>
      <c r="Q24" s="51">
        <v>918</v>
      </c>
      <c r="R24" s="51">
        <v>1101.5999999999999</v>
      </c>
      <c r="S24" s="51">
        <v>1003.3</v>
      </c>
      <c r="T24" s="1">
        <v>81040</v>
      </c>
    </row>
    <row r="25" spans="2:20" ht="13.5" customHeight="1" x14ac:dyDescent="0.15">
      <c r="B25" s="188">
        <v>41884</v>
      </c>
      <c r="C25" s="23"/>
      <c r="D25" s="26"/>
      <c r="E25" s="7">
        <v>993.6</v>
      </c>
      <c r="F25" s="1">
        <v>1317.6</v>
      </c>
      <c r="G25" s="20">
        <v>1112.4000000000001</v>
      </c>
      <c r="H25" s="1">
        <v>8636</v>
      </c>
      <c r="I25" s="7">
        <v>594</v>
      </c>
      <c r="J25" s="1">
        <v>680.4</v>
      </c>
      <c r="K25" s="20">
        <v>658.8</v>
      </c>
      <c r="L25" s="1">
        <v>17610</v>
      </c>
      <c r="M25" s="7">
        <v>1004.4</v>
      </c>
      <c r="N25" s="1">
        <v>1350</v>
      </c>
      <c r="O25" s="20">
        <v>1144.8</v>
      </c>
      <c r="P25" s="1">
        <v>21740</v>
      </c>
      <c r="Q25" s="7">
        <v>918</v>
      </c>
      <c r="R25" s="1">
        <v>1112.4000000000001</v>
      </c>
      <c r="S25" s="20">
        <v>1009.8</v>
      </c>
      <c r="T25" s="1">
        <v>21880</v>
      </c>
    </row>
    <row r="26" spans="2:20" ht="13.5" customHeight="1" x14ac:dyDescent="0.15">
      <c r="B26" s="188">
        <v>41885</v>
      </c>
      <c r="C26" s="23"/>
      <c r="D26" s="26"/>
      <c r="E26" s="7">
        <v>1002.2</v>
      </c>
      <c r="F26" s="1">
        <v>1296</v>
      </c>
      <c r="G26" s="20">
        <v>1116.7</v>
      </c>
      <c r="H26" s="1">
        <v>11318</v>
      </c>
      <c r="I26" s="7">
        <v>604.79999999999995</v>
      </c>
      <c r="J26" s="1">
        <v>683.6</v>
      </c>
      <c r="K26" s="20">
        <v>659.9</v>
      </c>
      <c r="L26" s="1">
        <v>18269</v>
      </c>
      <c r="M26" s="7">
        <v>1004.4</v>
      </c>
      <c r="N26" s="1">
        <v>1350</v>
      </c>
      <c r="O26" s="20">
        <v>1147</v>
      </c>
      <c r="P26" s="1">
        <v>26674</v>
      </c>
      <c r="Q26" s="7">
        <v>918</v>
      </c>
      <c r="R26" s="1">
        <v>1112.4000000000001</v>
      </c>
      <c r="S26" s="20">
        <v>1013</v>
      </c>
      <c r="T26" s="1">
        <v>33439</v>
      </c>
    </row>
    <row r="27" spans="2:20" ht="13.5" customHeight="1" x14ac:dyDescent="0.15">
      <c r="B27" s="188">
        <v>41886</v>
      </c>
      <c r="C27" s="23"/>
      <c r="D27" s="26"/>
      <c r="E27" s="7">
        <v>993.6</v>
      </c>
      <c r="F27" s="1">
        <v>1343.5</v>
      </c>
      <c r="G27" s="20">
        <v>1112.4000000000001</v>
      </c>
      <c r="H27" s="1">
        <v>5019</v>
      </c>
      <c r="I27" s="7">
        <v>615.6</v>
      </c>
      <c r="J27" s="1">
        <v>680.4</v>
      </c>
      <c r="K27" s="20">
        <v>653.4</v>
      </c>
      <c r="L27" s="1">
        <v>9180</v>
      </c>
      <c r="M27" s="7">
        <v>1004.4</v>
      </c>
      <c r="N27" s="1">
        <v>1350</v>
      </c>
      <c r="O27" s="20">
        <v>1144.8</v>
      </c>
      <c r="P27" s="1">
        <v>13875</v>
      </c>
      <c r="Q27" s="7">
        <v>918</v>
      </c>
      <c r="R27" s="1">
        <v>1111.3</v>
      </c>
      <c r="S27" s="20">
        <v>1009.8</v>
      </c>
      <c r="T27" s="1">
        <v>11183</v>
      </c>
    </row>
    <row r="28" spans="2:20" ht="13.5" customHeight="1" x14ac:dyDescent="0.15">
      <c r="B28" s="188">
        <v>41887</v>
      </c>
      <c r="C28" s="23"/>
      <c r="D28" s="26"/>
      <c r="E28" s="7">
        <v>1015.2</v>
      </c>
      <c r="F28" s="1">
        <v>1350</v>
      </c>
      <c r="G28" s="20">
        <v>1117.8</v>
      </c>
      <c r="H28" s="1">
        <v>9475</v>
      </c>
      <c r="I28" s="7">
        <v>637.20000000000005</v>
      </c>
      <c r="J28" s="1">
        <v>691.2</v>
      </c>
      <c r="K28" s="20">
        <v>664.2</v>
      </c>
      <c r="L28" s="1">
        <v>18296</v>
      </c>
      <c r="M28" s="7">
        <v>1026</v>
      </c>
      <c r="N28" s="1">
        <v>1355.4</v>
      </c>
      <c r="O28" s="20">
        <v>1150.2</v>
      </c>
      <c r="P28" s="1">
        <v>17712</v>
      </c>
      <c r="Q28" s="7">
        <v>928.8</v>
      </c>
      <c r="R28" s="1">
        <v>1112.4000000000001</v>
      </c>
      <c r="S28" s="20">
        <v>1013</v>
      </c>
      <c r="T28" s="1">
        <v>19875</v>
      </c>
    </row>
    <row r="29" spans="2:20" ht="13.5" customHeight="1" x14ac:dyDescent="0.15">
      <c r="B29" s="188">
        <v>41890</v>
      </c>
      <c r="C29" s="23"/>
      <c r="D29" s="26"/>
      <c r="E29" s="7">
        <v>1020.6</v>
      </c>
      <c r="F29" s="1">
        <v>1350</v>
      </c>
      <c r="G29" s="20">
        <v>1121</v>
      </c>
      <c r="H29" s="1">
        <v>34916</v>
      </c>
      <c r="I29" s="7">
        <v>637.20000000000005</v>
      </c>
      <c r="J29" s="1">
        <v>702</v>
      </c>
      <c r="K29" s="20">
        <v>669.6</v>
      </c>
      <c r="L29" s="1">
        <v>65490</v>
      </c>
      <c r="M29" s="7">
        <v>1036.8</v>
      </c>
      <c r="N29" s="1">
        <v>1355.4</v>
      </c>
      <c r="O29" s="20">
        <v>1155.5999999999999</v>
      </c>
      <c r="P29" s="1">
        <v>84769</v>
      </c>
      <c r="Q29" s="7">
        <v>928.8</v>
      </c>
      <c r="R29" s="1">
        <v>1112.4000000000001</v>
      </c>
      <c r="S29" s="20">
        <v>1017.4</v>
      </c>
      <c r="T29" s="1">
        <v>84043</v>
      </c>
    </row>
    <row r="30" spans="2:20" ht="13.5" customHeight="1" x14ac:dyDescent="0.15">
      <c r="B30" s="188">
        <v>41891</v>
      </c>
      <c r="C30" s="23"/>
      <c r="D30" s="26"/>
      <c r="E30" s="7">
        <v>1026</v>
      </c>
      <c r="F30" s="1">
        <v>1350</v>
      </c>
      <c r="G30" s="20">
        <v>1126.4000000000001</v>
      </c>
      <c r="H30" s="1">
        <v>6605</v>
      </c>
      <c r="I30" s="7">
        <v>648</v>
      </c>
      <c r="J30" s="1">
        <v>723.6</v>
      </c>
      <c r="K30" s="20">
        <v>680.4</v>
      </c>
      <c r="L30" s="1">
        <v>18248</v>
      </c>
      <c r="M30" s="7">
        <v>1047.5999999999999</v>
      </c>
      <c r="N30" s="1">
        <v>1355.4</v>
      </c>
      <c r="O30" s="20">
        <v>1161</v>
      </c>
      <c r="P30" s="1">
        <v>14170</v>
      </c>
      <c r="Q30" s="7">
        <v>939.6</v>
      </c>
      <c r="R30" s="1">
        <v>1117.8</v>
      </c>
      <c r="S30" s="20">
        <v>1022.8</v>
      </c>
      <c r="T30" s="1">
        <v>17874</v>
      </c>
    </row>
    <row r="31" spans="2:20" ht="13.5" customHeight="1" x14ac:dyDescent="0.15">
      <c r="B31" s="188">
        <v>41892</v>
      </c>
      <c r="C31" s="23"/>
      <c r="D31" s="26"/>
      <c r="E31" s="7">
        <v>1026</v>
      </c>
      <c r="F31" s="1">
        <v>1350</v>
      </c>
      <c r="G31" s="20">
        <v>1128.5999999999999</v>
      </c>
      <c r="H31" s="1">
        <v>17714</v>
      </c>
      <c r="I31" s="7">
        <v>658.8</v>
      </c>
      <c r="J31" s="1">
        <v>734.4</v>
      </c>
      <c r="K31" s="20">
        <v>691.2</v>
      </c>
      <c r="L31" s="1">
        <v>27383</v>
      </c>
      <c r="M31" s="7">
        <v>1058.4000000000001</v>
      </c>
      <c r="N31" s="1">
        <v>1371.6</v>
      </c>
      <c r="O31" s="20">
        <v>1164.2</v>
      </c>
      <c r="P31" s="1">
        <v>27732</v>
      </c>
      <c r="Q31" s="7">
        <v>950.4</v>
      </c>
      <c r="R31" s="1">
        <v>1117.8</v>
      </c>
      <c r="S31" s="20">
        <v>1027.0999999999999</v>
      </c>
      <c r="T31" s="1">
        <v>33337</v>
      </c>
    </row>
    <row r="32" spans="2:20" ht="13.5" customHeight="1" x14ac:dyDescent="0.15">
      <c r="B32" s="188">
        <v>41893</v>
      </c>
      <c r="C32" s="23"/>
      <c r="D32" s="26"/>
      <c r="E32" s="12">
        <v>1026</v>
      </c>
      <c r="F32" s="12">
        <v>1350</v>
      </c>
      <c r="G32" s="12">
        <v>1130.8</v>
      </c>
      <c r="H32" s="12">
        <v>17509</v>
      </c>
      <c r="I32" s="12">
        <v>669.6</v>
      </c>
      <c r="J32" s="12">
        <v>745.2</v>
      </c>
      <c r="K32" s="12">
        <v>702</v>
      </c>
      <c r="L32" s="12">
        <v>22939</v>
      </c>
      <c r="M32" s="12">
        <v>1058.4000000000001</v>
      </c>
      <c r="N32" s="12">
        <v>1382.4</v>
      </c>
      <c r="O32" s="12">
        <v>1167.5</v>
      </c>
      <c r="P32" s="12">
        <v>30677</v>
      </c>
      <c r="Q32" s="12">
        <v>950.4</v>
      </c>
      <c r="R32" s="12">
        <v>1134</v>
      </c>
      <c r="S32" s="12">
        <v>1031.4000000000001</v>
      </c>
      <c r="T32" s="12">
        <v>30757</v>
      </c>
    </row>
    <row r="33" spans="2:20" ht="13.5" customHeight="1" x14ac:dyDescent="0.15">
      <c r="B33" s="188">
        <v>41894</v>
      </c>
      <c r="C33" s="23"/>
      <c r="D33" s="26"/>
      <c r="E33" s="12">
        <v>1026</v>
      </c>
      <c r="F33" s="12">
        <v>1350</v>
      </c>
      <c r="G33" s="12">
        <v>1131.8</v>
      </c>
      <c r="H33" s="12">
        <v>9628</v>
      </c>
      <c r="I33" s="12">
        <v>669.6</v>
      </c>
      <c r="J33" s="12">
        <v>777.6</v>
      </c>
      <c r="K33" s="12">
        <v>711.7</v>
      </c>
      <c r="L33" s="12">
        <v>23784</v>
      </c>
      <c r="M33" s="12">
        <v>1058.4000000000001</v>
      </c>
      <c r="N33" s="12">
        <v>1386.7</v>
      </c>
      <c r="O33" s="12">
        <v>1169.5999999999999</v>
      </c>
      <c r="P33" s="12">
        <v>31641</v>
      </c>
      <c r="Q33" s="12">
        <v>950.4</v>
      </c>
      <c r="R33" s="12">
        <v>1143.7</v>
      </c>
      <c r="S33" s="12">
        <v>1033.5999999999999</v>
      </c>
      <c r="T33" s="12">
        <v>25562</v>
      </c>
    </row>
    <row r="34" spans="2:20" ht="13.5" customHeight="1" x14ac:dyDescent="0.15">
      <c r="B34" s="188">
        <v>41898</v>
      </c>
      <c r="C34" s="23"/>
      <c r="D34" s="26"/>
      <c r="E34" s="12">
        <v>1036.8</v>
      </c>
      <c r="F34" s="12">
        <v>1350</v>
      </c>
      <c r="G34" s="12">
        <v>1132.9000000000001</v>
      </c>
      <c r="H34" s="12">
        <v>41383</v>
      </c>
      <c r="I34" s="12">
        <v>669.6</v>
      </c>
      <c r="J34" s="12">
        <v>777.6</v>
      </c>
      <c r="K34" s="12">
        <v>711.7</v>
      </c>
      <c r="L34" s="12">
        <v>81449</v>
      </c>
      <c r="M34" s="12">
        <v>1058.4000000000001</v>
      </c>
      <c r="N34" s="12">
        <v>1386.7</v>
      </c>
      <c r="O34" s="12">
        <v>1170.7</v>
      </c>
      <c r="P34" s="12">
        <v>82861</v>
      </c>
      <c r="Q34" s="12">
        <v>950.4</v>
      </c>
      <c r="R34" s="12">
        <v>1144.8</v>
      </c>
      <c r="S34" s="12">
        <v>1033.5999999999999</v>
      </c>
      <c r="T34" s="12">
        <v>89996</v>
      </c>
    </row>
    <row r="35" spans="2:20" ht="13.5" customHeight="1" x14ac:dyDescent="0.15">
      <c r="B35" s="188">
        <v>41899</v>
      </c>
      <c r="C35" s="23"/>
      <c r="D35" s="26"/>
      <c r="E35" s="7">
        <v>1036.8</v>
      </c>
      <c r="F35" s="1">
        <v>1350</v>
      </c>
      <c r="G35" s="20">
        <v>1134</v>
      </c>
      <c r="H35" s="1">
        <v>14405</v>
      </c>
      <c r="I35" s="7">
        <v>669.6</v>
      </c>
      <c r="J35" s="1">
        <v>777.6</v>
      </c>
      <c r="K35" s="20">
        <v>712.8</v>
      </c>
      <c r="L35" s="1">
        <v>36734</v>
      </c>
      <c r="M35" s="7">
        <v>1058.4000000000001</v>
      </c>
      <c r="N35" s="1">
        <v>1386.7</v>
      </c>
      <c r="O35" s="20">
        <v>1171.8</v>
      </c>
      <c r="P35" s="1">
        <v>27443</v>
      </c>
      <c r="Q35" s="7">
        <v>950.4</v>
      </c>
      <c r="R35" s="1">
        <v>1144.8</v>
      </c>
      <c r="S35" s="20">
        <v>1036.8</v>
      </c>
      <c r="T35" s="1">
        <v>33687</v>
      </c>
    </row>
    <row r="36" spans="2:20" ht="13.5" customHeight="1" x14ac:dyDescent="0.15">
      <c r="B36" s="188">
        <v>41900</v>
      </c>
      <c r="C36" s="23"/>
      <c r="D36" s="26"/>
      <c r="E36" s="7">
        <v>1026</v>
      </c>
      <c r="F36" s="1">
        <v>1350</v>
      </c>
      <c r="G36" s="20">
        <v>1123.2</v>
      </c>
      <c r="H36" s="1">
        <v>13726</v>
      </c>
      <c r="I36" s="7">
        <v>648</v>
      </c>
      <c r="J36" s="1">
        <v>777.6</v>
      </c>
      <c r="K36" s="20">
        <v>707.4</v>
      </c>
      <c r="L36" s="1">
        <v>21832</v>
      </c>
      <c r="M36" s="7">
        <v>1058.4000000000001</v>
      </c>
      <c r="N36" s="1">
        <v>1370.5</v>
      </c>
      <c r="O36" s="20">
        <v>1161</v>
      </c>
      <c r="P36" s="1">
        <v>28259</v>
      </c>
      <c r="Q36" s="7">
        <v>950.4</v>
      </c>
      <c r="R36" s="1">
        <v>1134</v>
      </c>
      <c r="S36" s="20">
        <v>1031.4000000000001</v>
      </c>
      <c r="T36" s="1">
        <v>28390</v>
      </c>
    </row>
    <row r="37" spans="2:20" ht="13.5" customHeight="1" x14ac:dyDescent="0.15">
      <c r="B37" s="188">
        <v>41901</v>
      </c>
      <c r="C37" s="23"/>
      <c r="D37" s="26"/>
      <c r="E37" s="7">
        <v>1026</v>
      </c>
      <c r="F37" s="1">
        <v>1350</v>
      </c>
      <c r="G37" s="20">
        <v>1112.4000000000001</v>
      </c>
      <c r="H37" s="1">
        <v>9348</v>
      </c>
      <c r="I37" s="7">
        <v>648</v>
      </c>
      <c r="J37" s="1">
        <v>772.2</v>
      </c>
      <c r="K37" s="20">
        <v>702</v>
      </c>
      <c r="L37" s="1">
        <v>20109</v>
      </c>
      <c r="M37" s="7">
        <v>1047.5999999999999</v>
      </c>
      <c r="N37" s="1">
        <v>1371.6</v>
      </c>
      <c r="O37" s="20">
        <v>1150.2</v>
      </c>
      <c r="P37" s="1">
        <v>19978</v>
      </c>
      <c r="Q37" s="7">
        <v>939.6</v>
      </c>
      <c r="R37" s="1">
        <v>1134</v>
      </c>
      <c r="S37" s="20">
        <v>1026</v>
      </c>
      <c r="T37" s="1">
        <v>22769</v>
      </c>
    </row>
    <row r="38" spans="2:20" ht="13.5" customHeight="1" x14ac:dyDescent="0.15">
      <c r="B38" s="188">
        <v>41904</v>
      </c>
      <c r="C38" s="23"/>
      <c r="D38" s="26"/>
      <c r="E38" s="7">
        <v>993.6</v>
      </c>
      <c r="F38" s="1">
        <v>1328.4</v>
      </c>
      <c r="G38" s="20">
        <v>1096.2</v>
      </c>
      <c r="H38" s="1">
        <v>38235</v>
      </c>
      <c r="I38" s="7">
        <v>621</v>
      </c>
      <c r="J38" s="1">
        <v>739.8</v>
      </c>
      <c r="K38" s="20">
        <v>691.2</v>
      </c>
      <c r="L38" s="1">
        <v>52918</v>
      </c>
      <c r="M38" s="7">
        <v>1036.8</v>
      </c>
      <c r="N38" s="1">
        <v>1350</v>
      </c>
      <c r="O38" s="20">
        <v>1134</v>
      </c>
      <c r="P38" s="1">
        <v>70691</v>
      </c>
      <c r="Q38" s="7">
        <v>928.8</v>
      </c>
      <c r="R38" s="1">
        <v>1112.4000000000001</v>
      </c>
      <c r="S38" s="20">
        <v>1015.2</v>
      </c>
      <c r="T38" s="1">
        <v>65591</v>
      </c>
    </row>
    <row r="39" spans="2:20" ht="13.5" customHeight="1" x14ac:dyDescent="0.15">
      <c r="B39" s="188">
        <v>41906</v>
      </c>
      <c r="C39" s="23"/>
      <c r="D39" s="26"/>
      <c r="E39" s="7">
        <v>982.8</v>
      </c>
      <c r="F39" s="1">
        <v>1317.6</v>
      </c>
      <c r="G39" s="20">
        <v>1090.8</v>
      </c>
      <c r="H39" s="1">
        <v>28367</v>
      </c>
      <c r="I39" s="7">
        <v>615.6</v>
      </c>
      <c r="J39" s="1">
        <v>723.6</v>
      </c>
      <c r="K39" s="20">
        <v>685.8</v>
      </c>
      <c r="L39" s="1">
        <v>50103</v>
      </c>
      <c r="M39" s="7">
        <v>1026</v>
      </c>
      <c r="N39" s="1">
        <v>1339.2</v>
      </c>
      <c r="O39" s="20">
        <v>1128.5999999999999</v>
      </c>
      <c r="P39" s="1">
        <v>45234</v>
      </c>
      <c r="Q39" s="7">
        <v>918</v>
      </c>
      <c r="R39" s="1">
        <v>1107</v>
      </c>
      <c r="S39" s="20">
        <v>1009.8</v>
      </c>
      <c r="T39" s="1">
        <v>54658</v>
      </c>
    </row>
    <row r="40" spans="2:20" ht="13.5" customHeight="1" x14ac:dyDescent="0.15">
      <c r="B40" s="188">
        <v>41907</v>
      </c>
      <c r="C40" s="23"/>
      <c r="D40" s="26"/>
      <c r="E40" s="7">
        <v>961.2</v>
      </c>
      <c r="F40" s="1">
        <v>1274.4000000000001</v>
      </c>
      <c r="G40" s="20">
        <v>1085.4000000000001</v>
      </c>
      <c r="H40" s="1">
        <v>7696</v>
      </c>
      <c r="I40" s="7">
        <v>594</v>
      </c>
      <c r="J40" s="1">
        <v>723.6</v>
      </c>
      <c r="K40" s="20">
        <v>680.4</v>
      </c>
      <c r="L40" s="1">
        <v>9531</v>
      </c>
      <c r="M40" s="7">
        <v>1004.4</v>
      </c>
      <c r="N40" s="1">
        <v>1339.2</v>
      </c>
      <c r="O40" s="20">
        <v>1123.2</v>
      </c>
      <c r="P40" s="1">
        <v>21586</v>
      </c>
      <c r="Q40" s="7">
        <v>918</v>
      </c>
      <c r="R40" s="1">
        <v>1090.8</v>
      </c>
      <c r="S40" s="20">
        <v>1004.4</v>
      </c>
      <c r="T40" s="1">
        <v>15884</v>
      </c>
    </row>
    <row r="41" spans="2:20" ht="13.5" customHeight="1" x14ac:dyDescent="0.15">
      <c r="B41" s="188">
        <v>41908</v>
      </c>
      <c r="C41" s="23"/>
      <c r="D41" s="26"/>
      <c r="E41" s="7">
        <v>947.2</v>
      </c>
      <c r="F41" s="1">
        <v>1296</v>
      </c>
      <c r="G41" s="20">
        <v>1074.5999999999999</v>
      </c>
      <c r="H41" s="1">
        <v>4442</v>
      </c>
      <c r="I41" s="7">
        <v>594</v>
      </c>
      <c r="J41" s="1">
        <v>712.8</v>
      </c>
      <c r="K41" s="20">
        <v>669.6</v>
      </c>
      <c r="L41" s="1">
        <v>8894</v>
      </c>
      <c r="M41" s="7">
        <v>993.6</v>
      </c>
      <c r="N41" s="1">
        <v>1339.2</v>
      </c>
      <c r="O41" s="20">
        <v>1117.8</v>
      </c>
      <c r="P41" s="1">
        <v>9444</v>
      </c>
      <c r="Q41" s="7">
        <v>918</v>
      </c>
      <c r="R41" s="1">
        <v>1080</v>
      </c>
      <c r="S41" s="20">
        <v>999</v>
      </c>
      <c r="T41" s="1">
        <v>9944</v>
      </c>
    </row>
    <row r="42" spans="2:20" ht="13.5" customHeight="1" x14ac:dyDescent="0.15">
      <c r="B42" s="188">
        <v>41911</v>
      </c>
      <c r="C42" s="23"/>
      <c r="D42" s="26"/>
      <c r="E42" s="7">
        <v>943.9</v>
      </c>
      <c r="F42" s="1">
        <v>1296</v>
      </c>
      <c r="G42" s="20">
        <v>1077.8</v>
      </c>
      <c r="H42" s="1">
        <v>52724</v>
      </c>
      <c r="I42" s="7">
        <v>599.4</v>
      </c>
      <c r="J42" s="1">
        <v>713.9</v>
      </c>
      <c r="K42" s="20">
        <v>672.8</v>
      </c>
      <c r="L42" s="1">
        <v>79099</v>
      </c>
      <c r="M42" s="7">
        <v>999</v>
      </c>
      <c r="N42" s="1">
        <v>1339.2</v>
      </c>
      <c r="O42" s="20">
        <v>1123.2</v>
      </c>
      <c r="P42" s="1">
        <v>99954</v>
      </c>
      <c r="Q42" s="7">
        <v>920.2</v>
      </c>
      <c r="R42" s="1">
        <v>1080</v>
      </c>
      <c r="S42" s="20">
        <v>1008.7</v>
      </c>
      <c r="T42" s="1">
        <v>96409</v>
      </c>
    </row>
    <row r="43" spans="2:20" ht="13.5" customHeight="1" x14ac:dyDescent="0.15">
      <c r="B43" s="188">
        <v>41912</v>
      </c>
      <c r="C43" s="23"/>
      <c r="D43" s="26"/>
      <c r="E43" s="7">
        <v>939.6</v>
      </c>
      <c r="F43" s="7">
        <v>1317.6</v>
      </c>
      <c r="G43" s="7">
        <v>1080</v>
      </c>
      <c r="H43" s="7">
        <v>9524</v>
      </c>
      <c r="I43" s="7">
        <v>594</v>
      </c>
      <c r="J43" s="7">
        <v>712.8</v>
      </c>
      <c r="K43" s="7">
        <v>672.8</v>
      </c>
      <c r="L43" s="7">
        <v>25474</v>
      </c>
      <c r="M43" s="7">
        <v>1004.4</v>
      </c>
      <c r="N43" s="7">
        <v>1339.2</v>
      </c>
      <c r="O43" s="7">
        <v>1125.4000000000001</v>
      </c>
      <c r="P43" s="7">
        <v>19575</v>
      </c>
      <c r="Q43" s="7">
        <v>918</v>
      </c>
      <c r="R43" s="7">
        <v>1080</v>
      </c>
      <c r="S43" s="7">
        <v>1009.8</v>
      </c>
      <c r="T43" s="1">
        <v>23081</v>
      </c>
    </row>
    <row r="44" spans="2:20" ht="13.5" customHeight="1" x14ac:dyDescent="0.15">
      <c r="B44" s="188"/>
      <c r="C44" s="23"/>
      <c r="D44" s="26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2:20" ht="13.5" customHeight="1" x14ac:dyDescent="0.15">
      <c r="B45" s="182"/>
      <c r="C45" s="85"/>
      <c r="D45" s="8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 ht="4.5" customHeight="1" x14ac:dyDescent="0.15">
      <c r="B46" s="364"/>
      <c r="C46" s="23"/>
      <c r="D46" s="23"/>
      <c r="E46" s="20"/>
      <c r="F46" s="20"/>
      <c r="G46" s="20"/>
      <c r="H46" s="88"/>
      <c r="I46" s="20"/>
      <c r="J46" s="20"/>
      <c r="K46" s="20"/>
      <c r="L46" s="88"/>
      <c r="M46" s="20"/>
      <c r="N46" s="20"/>
      <c r="O46" s="20"/>
      <c r="P46" s="88"/>
      <c r="Q46" s="20"/>
      <c r="R46" s="20"/>
      <c r="S46" s="20"/>
      <c r="T46" s="88"/>
    </row>
    <row r="47" spans="2:20" x14ac:dyDescent="0.15">
      <c r="B47" s="60" t="s">
        <v>73</v>
      </c>
      <c r="C47" s="6" t="s">
        <v>110</v>
      </c>
    </row>
    <row r="48" spans="2:20" x14ac:dyDescent="0.15">
      <c r="B48" s="102" t="s">
        <v>75</v>
      </c>
      <c r="C48" s="6" t="s">
        <v>76</v>
      </c>
      <c r="T48" s="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6" t="s">
        <v>111</v>
      </c>
    </row>
    <row r="4" spans="2:16" ht="12" customHeight="1" x14ac:dyDescent="0.15">
      <c r="P4" s="60" t="s">
        <v>86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8"/>
    </row>
    <row r="6" spans="2:16" ht="13.5" customHeight="1" x14ac:dyDescent="0.15">
      <c r="B6" s="93"/>
      <c r="C6" s="24" t="s">
        <v>121</v>
      </c>
      <c r="D6" s="25"/>
      <c r="E6" s="24" t="s">
        <v>465</v>
      </c>
      <c r="F6" s="21"/>
      <c r="G6" s="21"/>
      <c r="H6" s="25"/>
      <c r="I6" s="24" t="s">
        <v>457</v>
      </c>
      <c r="J6" s="21"/>
      <c r="K6" s="21"/>
      <c r="L6" s="25"/>
      <c r="M6" s="24" t="s">
        <v>363</v>
      </c>
      <c r="N6" s="21"/>
      <c r="O6" s="21"/>
      <c r="P6" s="25"/>
    </row>
    <row r="7" spans="2:16" ht="13.5" customHeight="1" x14ac:dyDescent="0.15">
      <c r="B7" s="79" t="s">
        <v>284</v>
      </c>
      <c r="C7" s="21"/>
      <c r="D7" s="25"/>
      <c r="E7" s="75" t="s">
        <v>67</v>
      </c>
      <c r="F7" s="40" t="s">
        <v>68</v>
      </c>
      <c r="G7" s="74" t="s">
        <v>96</v>
      </c>
      <c r="H7" s="40" t="s">
        <v>70</v>
      </c>
      <c r="I7" s="75" t="s">
        <v>67</v>
      </c>
      <c r="J7" s="40" t="s">
        <v>68</v>
      </c>
      <c r="K7" s="74" t="s">
        <v>96</v>
      </c>
      <c r="L7" s="40" t="s">
        <v>70</v>
      </c>
      <c r="M7" s="75" t="s">
        <v>67</v>
      </c>
      <c r="N7" s="40" t="s">
        <v>68</v>
      </c>
      <c r="O7" s="74" t="s">
        <v>96</v>
      </c>
      <c r="P7" s="40" t="s">
        <v>70</v>
      </c>
    </row>
    <row r="8" spans="2:16" ht="13.5" customHeight="1" x14ac:dyDescent="0.15">
      <c r="B8" s="59" t="s">
        <v>0</v>
      </c>
      <c r="C8" s="57">
        <v>40544</v>
      </c>
      <c r="D8" s="95" t="s">
        <v>1</v>
      </c>
      <c r="E8" s="22">
        <v>441</v>
      </c>
      <c r="F8" s="22">
        <v>759.15</v>
      </c>
      <c r="G8" s="22">
        <v>578.73838852270842</v>
      </c>
      <c r="H8" s="22">
        <v>14375920.499999994</v>
      </c>
      <c r="I8" s="22">
        <v>824.25</v>
      </c>
      <c r="J8" s="22">
        <v>1317.2249999999999</v>
      </c>
      <c r="K8" s="22">
        <v>1038.7745773000727</v>
      </c>
      <c r="L8" s="22">
        <v>1071770.5000000002</v>
      </c>
      <c r="M8" s="22">
        <v>514.5</v>
      </c>
      <c r="N8" s="22">
        <v>903</v>
      </c>
      <c r="O8" s="22">
        <v>717.10639706480561</v>
      </c>
      <c r="P8" s="22">
        <v>43680898.499999978</v>
      </c>
    </row>
    <row r="9" spans="2:16" ht="13.5" customHeight="1" x14ac:dyDescent="0.15">
      <c r="B9" s="30"/>
      <c r="C9" s="53">
        <v>40909</v>
      </c>
      <c r="D9" s="28"/>
      <c r="E9" s="3">
        <v>399</v>
      </c>
      <c r="F9" s="3">
        <v>682.5</v>
      </c>
      <c r="G9" s="3">
        <v>528.15</v>
      </c>
      <c r="H9" s="3">
        <v>14829273.099999998</v>
      </c>
      <c r="I9" s="3">
        <v>766.5</v>
      </c>
      <c r="J9" s="3">
        <v>1207.5</v>
      </c>
      <c r="K9" s="3">
        <v>952.35</v>
      </c>
      <c r="L9" s="3">
        <v>1035545.7</v>
      </c>
      <c r="M9" s="3">
        <v>536.55000000000007</v>
      </c>
      <c r="N9" s="3">
        <v>821.1</v>
      </c>
      <c r="O9" s="3">
        <v>659.4</v>
      </c>
      <c r="P9" s="3">
        <v>43594280.899999991</v>
      </c>
    </row>
    <row r="10" spans="2:16" ht="13.5" customHeight="1" x14ac:dyDescent="0.15">
      <c r="B10" s="29"/>
      <c r="C10" s="52">
        <v>41275</v>
      </c>
      <c r="D10" s="31"/>
      <c r="E10" s="2">
        <v>399</v>
      </c>
      <c r="F10" s="2">
        <v>745.5</v>
      </c>
      <c r="G10" s="2">
        <v>589.05688430955229</v>
      </c>
      <c r="H10" s="2">
        <v>14730177.6</v>
      </c>
      <c r="I10" s="2">
        <v>735</v>
      </c>
      <c r="J10" s="2">
        <v>1291.5</v>
      </c>
      <c r="K10" s="2">
        <v>1021.088898970651</v>
      </c>
      <c r="L10" s="2">
        <v>1171755.1000000003</v>
      </c>
      <c r="M10" s="2">
        <v>543.9</v>
      </c>
      <c r="N10" s="2">
        <v>913.5</v>
      </c>
      <c r="O10" s="2">
        <v>715.83898615544422</v>
      </c>
      <c r="P10" s="2">
        <v>45521877.000000022</v>
      </c>
    </row>
    <row r="11" spans="2:16" ht="13.5" customHeight="1" x14ac:dyDescent="0.15">
      <c r="B11" s="30" t="s">
        <v>99</v>
      </c>
      <c r="C11" s="50">
        <v>41518</v>
      </c>
      <c r="D11" s="28" t="s">
        <v>52</v>
      </c>
      <c r="E11" s="1">
        <v>540.75</v>
      </c>
      <c r="F11" s="1">
        <v>682.5</v>
      </c>
      <c r="G11" s="1">
        <v>618.86821172597354</v>
      </c>
      <c r="H11" s="1">
        <v>1084448.1000000001</v>
      </c>
      <c r="I11" s="1">
        <v>997.5</v>
      </c>
      <c r="J11" s="1">
        <v>1291.5</v>
      </c>
      <c r="K11" s="1">
        <v>1123.6109998575585</v>
      </c>
      <c r="L11" s="1">
        <v>94442.499999999985</v>
      </c>
      <c r="M11" s="1">
        <v>693</v>
      </c>
      <c r="N11" s="1">
        <v>815.85</v>
      </c>
      <c r="O11" s="1">
        <v>754.77985981487268</v>
      </c>
      <c r="P11" s="1">
        <v>3457662.0000000005</v>
      </c>
    </row>
    <row r="12" spans="2:16" ht="13.5" customHeight="1" x14ac:dyDescent="0.15">
      <c r="B12" s="30"/>
      <c r="C12" s="50">
        <v>41548</v>
      </c>
      <c r="D12" s="28"/>
      <c r="E12" s="1">
        <v>524.89499999999998</v>
      </c>
      <c r="F12" s="1">
        <v>677.25</v>
      </c>
      <c r="G12" s="1">
        <v>599.32920957354872</v>
      </c>
      <c r="H12" s="1">
        <v>1243773.3000000003</v>
      </c>
      <c r="I12" s="1">
        <v>966</v>
      </c>
      <c r="J12" s="1">
        <v>1239</v>
      </c>
      <c r="K12" s="1">
        <v>1088.9190023752969</v>
      </c>
      <c r="L12" s="1">
        <v>100184.20000000001</v>
      </c>
      <c r="M12" s="1">
        <v>645.75</v>
      </c>
      <c r="N12" s="1">
        <v>781.2</v>
      </c>
      <c r="O12" s="1">
        <v>699.38718532554765</v>
      </c>
      <c r="P12" s="1">
        <v>3914545.5000000005</v>
      </c>
    </row>
    <row r="13" spans="2:16" ht="13.5" customHeight="1" x14ac:dyDescent="0.15">
      <c r="B13" s="30"/>
      <c r="C13" s="50">
        <v>41579</v>
      </c>
      <c r="D13" s="28"/>
      <c r="E13" s="1">
        <v>546</v>
      </c>
      <c r="F13" s="1">
        <v>714</v>
      </c>
      <c r="G13" s="1">
        <v>614.02069491153941</v>
      </c>
      <c r="H13" s="1">
        <v>1397239.7999999998</v>
      </c>
      <c r="I13" s="1">
        <v>945</v>
      </c>
      <c r="J13" s="1">
        <v>1218</v>
      </c>
      <c r="K13" s="1">
        <v>1081.1424400453272</v>
      </c>
      <c r="L13" s="1">
        <v>91364.000000000015</v>
      </c>
      <c r="M13" s="1">
        <v>647.85</v>
      </c>
      <c r="N13" s="1">
        <v>787.5</v>
      </c>
      <c r="O13" s="1">
        <v>706.93612568586593</v>
      </c>
      <c r="P13" s="1">
        <v>3987279.3999999994</v>
      </c>
    </row>
    <row r="14" spans="2:16" ht="13.5" customHeight="1" x14ac:dyDescent="0.15">
      <c r="B14" s="30"/>
      <c r="C14" s="50">
        <v>41609</v>
      </c>
      <c r="D14" s="28"/>
      <c r="E14" s="1">
        <v>561.75</v>
      </c>
      <c r="F14" s="1">
        <v>745.5</v>
      </c>
      <c r="G14" s="1">
        <v>641.03964970603477</v>
      </c>
      <c r="H14" s="1">
        <v>1213540.8</v>
      </c>
      <c r="I14" s="1">
        <v>945</v>
      </c>
      <c r="J14" s="1">
        <v>1270.5</v>
      </c>
      <c r="K14" s="1">
        <v>1101.5761312130289</v>
      </c>
      <c r="L14" s="1">
        <v>113749.9</v>
      </c>
      <c r="M14" s="1">
        <v>687.75</v>
      </c>
      <c r="N14" s="1">
        <v>913.5</v>
      </c>
      <c r="O14" s="1">
        <v>801.36914174736523</v>
      </c>
      <c r="P14" s="1">
        <v>3627435.4000000004</v>
      </c>
    </row>
    <row r="15" spans="2:16" ht="13.5" customHeight="1" x14ac:dyDescent="0.15">
      <c r="B15" s="30" t="s">
        <v>72</v>
      </c>
      <c r="C15" s="50">
        <v>41640</v>
      </c>
      <c r="D15" s="28" t="s">
        <v>52</v>
      </c>
      <c r="E15" s="1">
        <v>504</v>
      </c>
      <c r="F15" s="1">
        <v>672</v>
      </c>
      <c r="G15" s="1">
        <v>583.13599866713218</v>
      </c>
      <c r="H15" s="1">
        <v>1329445.6000000001</v>
      </c>
      <c r="I15" s="1">
        <v>871.5</v>
      </c>
      <c r="J15" s="1">
        <v>1228.5</v>
      </c>
      <c r="K15" s="1">
        <v>986.97317987249789</v>
      </c>
      <c r="L15" s="1">
        <v>105899.99999999999</v>
      </c>
      <c r="M15" s="1">
        <v>588</v>
      </c>
      <c r="N15" s="1">
        <v>777</v>
      </c>
      <c r="O15" s="1">
        <v>664.85501801000851</v>
      </c>
      <c r="P15" s="1">
        <v>4075717.1</v>
      </c>
    </row>
    <row r="16" spans="2:16" ht="13.5" customHeight="1" x14ac:dyDescent="0.15">
      <c r="B16" s="30"/>
      <c r="C16" s="50">
        <v>41671</v>
      </c>
      <c r="D16" s="28"/>
      <c r="E16" s="1">
        <v>504</v>
      </c>
      <c r="F16" s="1">
        <v>682.5</v>
      </c>
      <c r="G16" s="1">
        <v>585.91342490169154</v>
      </c>
      <c r="H16" s="1">
        <v>1419393.5</v>
      </c>
      <c r="I16" s="1">
        <v>871.5</v>
      </c>
      <c r="J16" s="1">
        <v>1176</v>
      </c>
      <c r="K16" s="1">
        <v>970.14438070839822</v>
      </c>
      <c r="L16" s="1">
        <v>117092.70000000001</v>
      </c>
      <c r="M16" s="1">
        <v>588</v>
      </c>
      <c r="N16" s="1">
        <v>740.25</v>
      </c>
      <c r="O16" s="1">
        <v>672.95725450029829</v>
      </c>
      <c r="P16" s="1">
        <v>3810956.9000000008</v>
      </c>
    </row>
    <row r="17" spans="2:16" ht="13.5" customHeight="1" x14ac:dyDescent="0.15">
      <c r="B17" s="30"/>
      <c r="C17" s="50">
        <v>41699</v>
      </c>
      <c r="D17" s="28"/>
      <c r="E17" s="1">
        <v>556.5</v>
      </c>
      <c r="F17" s="1">
        <v>724.5</v>
      </c>
      <c r="G17" s="1">
        <v>636.27892943961979</v>
      </c>
      <c r="H17" s="1">
        <v>1360116.7000000002</v>
      </c>
      <c r="I17" s="1">
        <v>903</v>
      </c>
      <c r="J17" s="1">
        <v>1260</v>
      </c>
      <c r="K17" s="1">
        <v>993.04056378075541</v>
      </c>
      <c r="L17" s="1">
        <v>125014.39999999999</v>
      </c>
      <c r="M17" s="1">
        <v>651</v>
      </c>
      <c r="N17" s="1">
        <v>825.3</v>
      </c>
      <c r="O17" s="1">
        <v>743.20859200730433</v>
      </c>
      <c r="P17" s="1">
        <v>3859976.7</v>
      </c>
    </row>
    <row r="18" spans="2:16" ht="13.5" customHeight="1" x14ac:dyDescent="0.15">
      <c r="B18" s="30"/>
      <c r="C18" s="50">
        <v>41730</v>
      </c>
      <c r="D18" s="28"/>
      <c r="E18" s="1">
        <v>572.4</v>
      </c>
      <c r="F18" s="1">
        <v>961.2</v>
      </c>
      <c r="G18" s="1">
        <v>680.19795168491487</v>
      </c>
      <c r="H18" s="1">
        <v>1159921.7000000002</v>
      </c>
      <c r="I18" s="1">
        <v>950.4</v>
      </c>
      <c r="J18" s="1">
        <v>1512</v>
      </c>
      <c r="K18" s="1">
        <v>1100.3124812704048</v>
      </c>
      <c r="L18" s="1">
        <v>96478.999999999971</v>
      </c>
      <c r="M18" s="1">
        <v>694.44</v>
      </c>
      <c r="N18" s="1">
        <v>1112.4000000000001</v>
      </c>
      <c r="O18" s="1">
        <v>825.25022038330133</v>
      </c>
      <c r="P18" s="1">
        <v>3643550.8</v>
      </c>
    </row>
    <row r="19" spans="2:16" ht="13.5" customHeight="1" x14ac:dyDescent="0.15">
      <c r="B19" s="30"/>
      <c r="C19" s="50">
        <v>41760</v>
      </c>
      <c r="D19" s="28"/>
      <c r="E19" s="1">
        <v>702</v>
      </c>
      <c r="F19" s="1">
        <v>939.6</v>
      </c>
      <c r="G19" s="1">
        <v>820.31029860226215</v>
      </c>
      <c r="H19" s="1">
        <v>987202.1</v>
      </c>
      <c r="I19" s="1">
        <v>1112.4000000000001</v>
      </c>
      <c r="J19" s="1">
        <v>1620</v>
      </c>
      <c r="K19" s="1">
        <v>1369.7589894134092</v>
      </c>
      <c r="L19" s="1">
        <v>69351.199999999997</v>
      </c>
      <c r="M19" s="1">
        <v>819.72</v>
      </c>
      <c r="N19" s="1">
        <v>1050.192</v>
      </c>
      <c r="O19" s="1">
        <v>895.12449986920012</v>
      </c>
      <c r="P19" s="1">
        <v>3531352.0000000005</v>
      </c>
    </row>
    <row r="20" spans="2:16" ht="13.5" customHeight="1" x14ac:dyDescent="0.15">
      <c r="B20" s="30"/>
      <c r="C20" s="50">
        <v>41791</v>
      </c>
      <c r="D20" s="28"/>
      <c r="E20" s="1">
        <v>756</v>
      </c>
      <c r="F20" s="1">
        <v>961.2</v>
      </c>
      <c r="G20" s="1">
        <v>830.04248668930097</v>
      </c>
      <c r="H20" s="1">
        <v>1064751.3999999999</v>
      </c>
      <c r="I20" s="1">
        <v>1225.8</v>
      </c>
      <c r="J20" s="1">
        <v>1695.6</v>
      </c>
      <c r="K20" s="1">
        <v>1429.9717382157933</v>
      </c>
      <c r="L20" s="1">
        <v>87203.3</v>
      </c>
      <c r="M20" s="1">
        <v>901.15199999999993</v>
      </c>
      <c r="N20" s="1">
        <v>1047.5999999999999</v>
      </c>
      <c r="O20" s="1">
        <v>968.07212583285627</v>
      </c>
      <c r="P20" s="1">
        <v>3548428.2</v>
      </c>
    </row>
    <row r="21" spans="2:16" ht="13.5" customHeight="1" x14ac:dyDescent="0.15">
      <c r="B21" s="30"/>
      <c r="C21" s="50">
        <v>41821</v>
      </c>
      <c r="D21" s="28"/>
      <c r="E21" s="1">
        <v>723.6</v>
      </c>
      <c r="F21" s="1">
        <v>922.32</v>
      </c>
      <c r="G21" s="1">
        <v>812.45092664901154</v>
      </c>
      <c r="H21" s="1">
        <v>905442.99999999977</v>
      </c>
      <c r="I21" s="1">
        <v>1134</v>
      </c>
      <c r="J21" s="1">
        <v>1550.124</v>
      </c>
      <c r="K21" s="1">
        <v>1349.331362278238</v>
      </c>
      <c r="L21" s="1">
        <v>67756.099999999991</v>
      </c>
      <c r="M21" s="1">
        <v>760.32</v>
      </c>
      <c r="N21" s="1">
        <v>1014.12</v>
      </c>
      <c r="O21" s="1">
        <v>908.96540714012372</v>
      </c>
      <c r="P21" s="1">
        <v>3560450.8</v>
      </c>
    </row>
    <row r="22" spans="2:16" ht="13.5" customHeight="1" x14ac:dyDescent="0.15">
      <c r="B22" s="30"/>
      <c r="C22" s="50">
        <v>41852</v>
      </c>
      <c r="D22" s="28"/>
      <c r="E22" s="1">
        <v>615.6</v>
      </c>
      <c r="F22" s="1">
        <v>831.6</v>
      </c>
      <c r="G22" s="1">
        <v>715.86103682988232</v>
      </c>
      <c r="H22" s="1">
        <v>775207.99999999988</v>
      </c>
      <c r="I22" s="1">
        <v>1026</v>
      </c>
      <c r="J22" s="1">
        <v>1382.4</v>
      </c>
      <c r="K22" s="1">
        <v>1241.5678359361766</v>
      </c>
      <c r="L22" s="1">
        <v>71358.5</v>
      </c>
      <c r="M22" s="1">
        <v>756</v>
      </c>
      <c r="N22" s="1">
        <v>903.96</v>
      </c>
      <c r="O22" s="1">
        <v>835.07259984474524</v>
      </c>
      <c r="P22" s="1">
        <v>3303532.4000000008</v>
      </c>
    </row>
    <row r="23" spans="2:16" ht="13.5" customHeight="1" x14ac:dyDescent="0.15">
      <c r="B23" s="29"/>
      <c r="C23" s="54">
        <v>41883</v>
      </c>
      <c r="D23" s="31"/>
      <c r="E23" s="2">
        <v>626.4</v>
      </c>
      <c r="F23" s="2">
        <v>864</v>
      </c>
      <c r="G23" s="2">
        <v>732</v>
      </c>
      <c r="H23" s="2">
        <v>1070116</v>
      </c>
      <c r="I23" s="2">
        <v>1015.2</v>
      </c>
      <c r="J23" s="2">
        <v>1452.6</v>
      </c>
      <c r="K23" s="2">
        <v>1223.9000000000001</v>
      </c>
      <c r="L23" s="2">
        <v>83240</v>
      </c>
      <c r="M23" s="2">
        <v>698.8</v>
      </c>
      <c r="N23" s="2">
        <v>911.5</v>
      </c>
      <c r="O23" s="2">
        <v>848.4</v>
      </c>
      <c r="P23" s="2">
        <v>3839841</v>
      </c>
    </row>
    <row r="24" spans="2:16" ht="13.5" customHeight="1" x14ac:dyDescent="0.15">
      <c r="B24" s="185">
        <v>41883</v>
      </c>
      <c r="C24" s="73"/>
      <c r="D24" s="66"/>
      <c r="E24" s="51">
        <v>626.4</v>
      </c>
      <c r="F24" s="51">
        <v>745.2</v>
      </c>
      <c r="G24" s="51">
        <v>675</v>
      </c>
      <c r="H24" s="1">
        <v>104866</v>
      </c>
      <c r="I24" s="51">
        <v>1026</v>
      </c>
      <c r="J24" s="51">
        <v>1350</v>
      </c>
      <c r="K24" s="51">
        <v>1202</v>
      </c>
      <c r="L24" s="1">
        <v>6035</v>
      </c>
      <c r="M24" s="51">
        <v>789.5</v>
      </c>
      <c r="N24" s="51">
        <v>868.3</v>
      </c>
      <c r="O24" s="51">
        <v>829.4</v>
      </c>
      <c r="P24" s="1">
        <v>337130</v>
      </c>
    </row>
    <row r="25" spans="2:16" ht="13.5" customHeight="1" x14ac:dyDescent="0.15">
      <c r="B25" s="188">
        <v>41884</v>
      </c>
      <c r="C25" s="23"/>
      <c r="D25" s="26"/>
      <c r="E25" s="7">
        <v>648</v>
      </c>
      <c r="F25" s="1">
        <v>745.2</v>
      </c>
      <c r="G25" s="20">
        <v>685.8</v>
      </c>
      <c r="H25" s="1">
        <v>30926</v>
      </c>
      <c r="I25" s="7">
        <v>1026</v>
      </c>
      <c r="J25" s="1">
        <v>1371.6</v>
      </c>
      <c r="K25" s="20">
        <v>1215</v>
      </c>
      <c r="L25" s="1">
        <v>4197</v>
      </c>
      <c r="M25" s="7">
        <v>810</v>
      </c>
      <c r="N25" s="1">
        <v>881.3</v>
      </c>
      <c r="O25" s="20">
        <v>846.7</v>
      </c>
      <c r="P25" s="1">
        <v>134641</v>
      </c>
    </row>
    <row r="26" spans="2:16" ht="13.5" customHeight="1" x14ac:dyDescent="0.15">
      <c r="B26" s="188">
        <v>41885</v>
      </c>
      <c r="C26" s="23"/>
      <c r="D26" s="26"/>
      <c r="E26" s="7">
        <v>648</v>
      </c>
      <c r="F26" s="1">
        <v>756</v>
      </c>
      <c r="G26" s="20">
        <v>692.3</v>
      </c>
      <c r="H26" s="1">
        <v>38091</v>
      </c>
      <c r="I26" s="7">
        <v>1058.4000000000001</v>
      </c>
      <c r="J26" s="1">
        <v>1371.6</v>
      </c>
      <c r="K26" s="20">
        <v>1220.4000000000001</v>
      </c>
      <c r="L26" s="1">
        <v>3873</v>
      </c>
      <c r="M26" s="7">
        <v>812.2</v>
      </c>
      <c r="N26" s="1">
        <v>883.4</v>
      </c>
      <c r="O26" s="20">
        <v>850</v>
      </c>
      <c r="P26" s="1">
        <v>162298</v>
      </c>
    </row>
    <row r="27" spans="2:16" ht="13.5" customHeight="1" x14ac:dyDescent="0.15">
      <c r="B27" s="188">
        <v>41886</v>
      </c>
      <c r="C27" s="23"/>
      <c r="D27" s="26"/>
      <c r="E27" s="7">
        <v>648</v>
      </c>
      <c r="F27" s="1">
        <v>756</v>
      </c>
      <c r="G27" s="20">
        <v>691.2</v>
      </c>
      <c r="H27" s="1">
        <v>12683</v>
      </c>
      <c r="I27" s="7">
        <v>1058.4000000000001</v>
      </c>
      <c r="J27" s="1">
        <v>1371.6</v>
      </c>
      <c r="K27" s="20">
        <v>1215</v>
      </c>
      <c r="L27" s="1">
        <v>966</v>
      </c>
      <c r="M27" s="7">
        <v>810</v>
      </c>
      <c r="N27" s="1">
        <v>880.2</v>
      </c>
      <c r="O27" s="20">
        <v>844.6</v>
      </c>
      <c r="P27" s="1">
        <v>20615</v>
      </c>
    </row>
    <row r="28" spans="2:16" ht="13.5" customHeight="1" x14ac:dyDescent="0.15">
      <c r="B28" s="188">
        <v>41887</v>
      </c>
      <c r="C28" s="23"/>
      <c r="D28" s="26"/>
      <c r="E28" s="7">
        <v>669.6</v>
      </c>
      <c r="F28" s="1">
        <v>777.6</v>
      </c>
      <c r="G28" s="20">
        <v>705.2</v>
      </c>
      <c r="H28" s="1">
        <v>26690</v>
      </c>
      <c r="I28" s="7">
        <v>1058.4000000000001</v>
      </c>
      <c r="J28" s="1">
        <v>1404</v>
      </c>
      <c r="K28" s="20">
        <v>1225.8</v>
      </c>
      <c r="L28" s="1">
        <v>3576</v>
      </c>
      <c r="M28" s="7">
        <v>813.2</v>
      </c>
      <c r="N28" s="1">
        <v>883.4</v>
      </c>
      <c r="O28" s="20">
        <v>850</v>
      </c>
      <c r="P28" s="1">
        <v>94703</v>
      </c>
    </row>
    <row r="29" spans="2:16" ht="13.5" customHeight="1" x14ac:dyDescent="0.15">
      <c r="B29" s="188">
        <v>41890</v>
      </c>
      <c r="C29" s="23"/>
      <c r="D29" s="26"/>
      <c r="E29" s="7">
        <v>675</v>
      </c>
      <c r="F29" s="1">
        <v>783</v>
      </c>
      <c r="G29" s="20">
        <v>715</v>
      </c>
      <c r="H29" s="1">
        <v>108547</v>
      </c>
      <c r="I29" s="7">
        <v>1058.4000000000001</v>
      </c>
      <c r="J29" s="1">
        <v>1404</v>
      </c>
      <c r="K29" s="20">
        <v>1231.2</v>
      </c>
      <c r="L29" s="1">
        <v>10402</v>
      </c>
      <c r="M29" s="7">
        <v>818.6</v>
      </c>
      <c r="N29" s="1">
        <v>888.8</v>
      </c>
      <c r="O29" s="20">
        <v>853.2</v>
      </c>
      <c r="P29" s="1">
        <v>414728</v>
      </c>
    </row>
    <row r="30" spans="2:16" ht="13.5" customHeight="1" x14ac:dyDescent="0.15">
      <c r="B30" s="188">
        <v>41891</v>
      </c>
      <c r="C30" s="23"/>
      <c r="D30" s="26"/>
      <c r="E30" s="7">
        <v>680.4</v>
      </c>
      <c r="F30" s="1">
        <v>799.2</v>
      </c>
      <c r="G30" s="20">
        <v>729</v>
      </c>
      <c r="H30" s="1">
        <v>23521</v>
      </c>
      <c r="I30" s="7">
        <v>1047.5999999999999</v>
      </c>
      <c r="J30" s="1">
        <v>1404</v>
      </c>
      <c r="K30" s="20">
        <v>1239.8</v>
      </c>
      <c r="L30" s="1">
        <v>790</v>
      </c>
      <c r="M30" s="7">
        <v>827.3</v>
      </c>
      <c r="N30" s="1">
        <v>899.6</v>
      </c>
      <c r="O30" s="20">
        <v>864</v>
      </c>
      <c r="P30" s="1">
        <v>107331</v>
      </c>
    </row>
    <row r="31" spans="2:16" ht="13.5" customHeight="1" x14ac:dyDescent="0.15">
      <c r="B31" s="188">
        <v>41892</v>
      </c>
      <c r="C31" s="23"/>
      <c r="D31" s="26"/>
      <c r="E31" s="7">
        <v>680.4</v>
      </c>
      <c r="F31" s="1">
        <v>810</v>
      </c>
      <c r="G31" s="20">
        <v>737.6</v>
      </c>
      <c r="H31" s="1">
        <v>45054</v>
      </c>
      <c r="I31" s="7">
        <v>1047.5999999999999</v>
      </c>
      <c r="J31" s="1">
        <v>1404</v>
      </c>
      <c r="K31" s="20">
        <v>1244.2</v>
      </c>
      <c r="L31" s="1">
        <v>2380</v>
      </c>
      <c r="M31" s="7">
        <v>826.2</v>
      </c>
      <c r="N31" s="1">
        <v>896.4</v>
      </c>
      <c r="O31" s="20">
        <v>861.8</v>
      </c>
      <c r="P31" s="1">
        <v>212222</v>
      </c>
    </row>
    <row r="32" spans="2:16" ht="13.5" customHeight="1" x14ac:dyDescent="0.15">
      <c r="B32" s="188">
        <v>41893</v>
      </c>
      <c r="C32" s="23"/>
      <c r="D32" s="26"/>
      <c r="E32" s="12">
        <v>691.2</v>
      </c>
      <c r="F32" s="12">
        <v>820.8</v>
      </c>
      <c r="G32" s="12">
        <v>745.2</v>
      </c>
      <c r="H32" s="12">
        <v>42261</v>
      </c>
      <c r="I32" s="12">
        <v>1058.4000000000001</v>
      </c>
      <c r="J32" s="12">
        <v>1404</v>
      </c>
      <c r="K32" s="12">
        <v>1247.4000000000001</v>
      </c>
      <c r="L32" s="12">
        <v>2785</v>
      </c>
      <c r="M32" s="12">
        <v>829.4</v>
      </c>
      <c r="N32" s="12">
        <v>899.6</v>
      </c>
      <c r="O32" s="12">
        <v>864</v>
      </c>
      <c r="P32" s="12">
        <v>154550</v>
      </c>
    </row>
    <row r="33" spans="2:16" ht="13.5" customHeight="1" x14ac:dyDescent="0.15">
      <c r="B33" s="188">
        <v>41894</v>
      </c>
      <c r="C33" s="23"/>
      <c r="D33" s="26"/>
      <c r="E33" s="12">
        <v>718.2</v>
      </c>
      <c r="F33" s="12">
        <v>842.4</v>
      </c>
      <c r="G33" s="12">
        <v>756</v>
      </c>
      <c r="H33" s="12">
        <v>26943</v>
      </c>
      <c r="I33" s="12">
        <v>1058.4000000000001</v>
      </c>
      <c r="J33" s="12">
        <v>1404</v>
      </c>
      <c r="K33" s="12">
        <v>1250.5999999999999</v>
      </c>
      <c r="L33" s="12">
        <v>1524</v>
      </c>
      <c r="M33" s="12">
        <v>831.6</v>
      </c>
      <c r="N33" s="12">
        <v>905</v>
      </c>
      <c r="O33" s="12">
        <v>867.2</v>
      </c>
      <c r="P33" s="12">
        <v>151768</v>
      </c>
    </row>
    <row r="34" spans="2:16" ht="13.5" customHeight="1" x14ac:dyDescent="0.15">
      <c r="B34" s="188">
        <v>41898</v>
      </c>
      <c r="C34" s="23"/>
      <c r="D34" s="26"/>
      <c r="E34" s="12">
        <v>723.6</v>
      </c>
      <c r="F34" s="12">
        <v>864</v>
      </c>
      <c r="G34" s="12">
        <v>764.6</v>
      </c>
      <c r="H34" s="12">
        <v>125386</v>
      </c>
      <c r="I34" s="12">
        <v>1058.4000000000001</v>
      </c>
      <c r="J34" s="12">
        <v>1425.6</v>
      </c>
      <c r="K34" s="12">
        <v>1250.5999999999999</v>
      </c>
      <c r="L34" s="12">
        <v>10578</v>
      </c>
      <c r="M34" s="12">
        <v>835.9</v>
      </c>
      <c r="N34" s="12">
        <v>911.5</v>
      </c>
      <c r="O34" s="12">
        <v>874.8</v>
      </c>
      <c r="P34" s="12">
        <v>365875</v>
      </c>
    </row>
    <row r="35" spans="2:16" ht="13.5" customHeight="1" x14ac:dyDescent="0.15">
      <c r="B35" s="188">
        <v>41899</v>
      </c>
      <c r="C35" s="23"/>
      <c r="D35" s="26"/>
      <c r="E35" s="7">
        <v>723.6</v>
      </c>
      <c r="F35" s="1">
        <v>864</v>
      </c>
      <c r="G35" s="20">
        <v>766.8</v>
      </c>
      <c r="H35" s="1">
        <v>48458</v>
      </c>
      <c r="I35" s="7">
        <v>1058.4000000000001</v>
      </c>
      <c r="J35" s="1">
        <v>1452.6</v>
      </c>
      <c r="K35" s="20">
        <v>1252.8</v>
      </c>
      <c r="L35" s="1">
        <v>3881</v>
      </c>
      <c r="M35" s="7">
        <v>831.6</v>
      </c>
      <c r="N35" s="1">
        <v>908.3</v>
      </c>
      <c r="O35" s="20">
        <v>869.4</v>
      </c>
      <c r="P35" s="1">
        <v>137578</v>
      </c>
    </row>
    <row r="36" spans="2:16" ht="13.5" customHeight="1" x14ac:dyDescent="0.15">
      <c r="B36" s="188">
        <v>41900</v>
      </c>
      <c r="C36" s="23"/>
      <c r="D36" s="26"/>
      <c r="E36" s="7">
        <v>723.6</v>
      </c>
      <c r="F36" s="1">
        <v>842.4</v>
      </c>
      <c r="G36" s="20">
        <v>761.4</v>
      </c>
      <c r="H36" s="1">
        <v>42412</v>
      </c>
      <c r="I36" s="7">
        <v>1069.2</v>
      </c>
      <c r="J36" s="1">
        <v>1404</v>
      </c>
      <c r="K36" s="20">
        <v>1242</v>
      </c>
      <c r="L36" s="1">
        <v>4266</v>
      </c>
      <c r="M36" s="7">
        <v>855.4</v>
      </c>
      <c r="N36" s="1">
        <v>901.8</v>
      </c>
      <c r="O36" s="20">
        <v>864</v>
      </c>
      <c r="P36" s="1">
        <v>197700</v>
      </c>
    </row>
    <row r="37" spans="2:16" ht="13.5" customHeight="1" x14ac:dyDescent="0.15">
      <c r="B37" s="188">
        <v>41901</v>
      </c>
      <c r="C37" s="23"/>
      <c r="D37" s="26"/>
      <c r="E37" s="7">
        <v>712.8</v>
      </c>
      <c r="F37" s="1">
        <v>842.4</v>
      </c>
      <c r="G37" s="20">
        <v>756</v>
      </c>
      <c r="H37" s="1">
        <v>35194</v>
      </c>
      <c r="I37" s="7">
        <v>1069.2</v>
      </c>
      <c r="J37" s="1">
        <v>1404</v>
      </c>
      <c r="K37" s="20">
        <v>1231.2</v>
      </c>
      <c r="L37" s="1">
        <v>1415</v>
      </c>
      <c r="M37" s="7">
        <v>788.4</v>
      </c>
      <c r="N37" s="1">
        <v>869.4</v>
      </c>
      <c r="O37" s="20">
        <v>837</v>
      </c>
      <c r="P37" s="1">
        <v>80094</v>
      </c>
    </row>
    <row r="38" spans="2:16" ht="13.5" customHeight="1" x14ac:dyDescent="0.15">
      <c r="B38" s="188">
        <v>41904</v>
      </c>
      <c r="C38" s="23"/>
      <c r="D38" s="26"/>
      <c r="E38" s="7">
        <v>696.6</v>
      </c>
      <c r="F38" s="1">
        <v>810</v>
      </c>
      <c r="G38" s="20">
        <v>745.2</v>
      </c>
      <c r="H38" s="1">
        <v>99274</v>
      </c>
      <c r="I38" s="7">
        <v>1058.4000000000001</v>
      </c>
      <c r="J38" s="1">
        <v>1382.4</v>
      </c>
      <c r="K38" s="20">
        <v>1215</v>
      </c>
      <c r="L38" s="1">
        <v>6568</v>
      </c>
      <c r="M38" s="7">
        <v>747.4</v>
      </c>
      <c r="N38" s="1">
        <v>831.6</v>
      </c>
      <c r="O38" s="20">
        <v>788.4</v>
      </c>
      <c r="P38" s="1">
        <v>345786</v>
      </c>
    </row>
    <row r="39" spans="2:16" ht="13.5" customHeight="1" x14ac:dyDescent="0.15">
      <c r="B39" s="188">
        <v>41906</v>
      </c>
      <c r="C39" s="23"/>
      <c r="D39" s="26"/>
      <c r="E39" s="7">
        <v>685.8</v>
      </c>
      <c r="F39" s="1">
        <v>788.4</v>
      </c>
      <c r="G39" s="20">
        <v>739.8</v>
      </c>
      <c r="H39" s="1">
        <v>65068</v>
      </c>
      <c r="I39" s="7">
        <v>1047.5999999999999</v>
      </c>
      <c r="J39" s="1">
        <v>1380.2</v>
      </c>
      <c r="K39" s="20">
        <v>1204.2</v>
      </c>
      <c r="L39" s="1">
        <v>4830</v>
      </c>
      <c r="M39" s="7">
        <v>739.8</v>
      </c>
      <c r="N39" s="1">
        <v>815.4</v>
      </c>
      <c r="O39" s="20">
        <v>777.6</v>
      </c>
      <c r="P39" s="1">
        <v>334545</v>
      </c>
    </row>
    <row r="40" spans="2:16" ht="13.5" customHeight="1" x14ac:dyDescent="0.15">
      <c r="B40" s="188">
        <v>41907</v>
      </c>
      <c r="C40" s="23"/>
      <c r="D40" s="26"/>
      <c r="E40" s="7">
        <v>680.4</v>
      </c>
      <c r="F40" s="1">
        <v>777.6</v>
      </c>
      <c r="G40" s="20">
        <v>734.4</v>
      </c>
      <c r="H40" s="1">
        <v>20594</v>
      </c>
      <c r="I40" s="7">
        <v>1036.8</v>
      </c>
      <c r="J40" s="1">
        <v>1368.4</v>
      </c>
      <c r="K40" s="20">
        <v>1198.8</v>
      </c>
      <c r="L40" s="1">
        <v>2979</v>
      </c>
      <c r="M40" s="7">
        <v>737.6</v>
      </c>
      <c r="N40" s="1">
        <v>811.1</v>
      </c>
      <c r="O40" s="20">
        <v>770</v>
      </c>
      <c r="P40" s="1">
        <v>101099</v>
      </c>
    </row>
    <row r="41" spans="2:16" ht="13.5" customHeight="1" x14ac:dyDescent="0.15">
      <c r="B41" s="188">
        <v>41908</v>
      </c>
      <c r="C41" s="23"/>
      <c r="D41" s="26"/>
      <c r="E41" s="7">
        <v>680.4</v>
      </c>
      <c r="F41" s="1">
        <v>788.4</v>
      </c>
      <c r="G41" s="20">
        <v>734.4</v>
      </c>
      <c r="H41" s="1">
        <v>16697</v>
      </c>
      <c r="I41" s="7">
        <v>1015.2</v>
      </c>
      <c r="J41" s="1">
        <v>1382.4</v>
      </c>
      <c r="K41" s="20">
        <v>1188</v>
      </c>
      <c r="L41" s="1">
        <v>3145</v>
      </c>
      <c r="M41" s="7">
        <v>699.8</v>
      </c>
      <c r="N41" s="1">
        <v>815.4</v>
      </c>
      <c r="O41" s="20">
        <v>766.8</v>
      </c>
      <c r="P41" s="1">
        <v>53921</v>
      </c>
    </row>
    <row r="42" spans="2:16" ht="13.5" customHeight="1" x14ac:dyDescent="0.15">
      <c r="B42" s="188">
        <v>41911</v>
      </c>
      <c r="C42" s="23"/>
      <c r="D42" s="26"/>
      <c r="E42" s="7">
        <v>682.6</v>
      </c>
      <c r="F42" s="1">
        <v>791.6</v>
      </c>
      <c r="G42" s="20">
        <v>733.3</v>
      </c>
      <c r="H42" s="1">
        <v>128755</v>
      </c>
      <c r="I42" s="7">
        <v>1026</v>
      </c>
      <c r="J42" s="1">
        <v>1382.4</v>
      </c>
      <c r="K42" s="20">
        <v>1185.8</v>
      </c>
      <c r="L42" s="1">
        <v>7658</v>
      </c>
      <c r="M42" s="7">
        <v>698.8</v>
      </c>
      <c r="N42" s="1">
        <v>819.7</v>
      </c>
      <c r="O42" s="20">
        <v>771.1</v>
      </c>
      <c r="P42" s="1">
        <v>331847</v>
      </c>
    </row>
    <row r="43" spans="2:16" ht="13.5" customHeight="1" x14ac:dyDescent="0.15">
      <c r="B43" s="188">
        <v>41912</v>
      </c>
      <c r="C43" s="23"/>
      <c r="D43" s="26"/>
      <c r="E43" s="7">
        <v>680.4</v>
      </c>
      <c r="F43" s="7">
        <v>792.7</v>
      </c>
      <c r="G43" s="7">
        <v>734.4</v>
      </c>
      <c r="H43" s="7">
        <v>28696</v>
      </c>
      <c r="I43" s="7">
        <v>1026</v>
      </c>
      <c r="J43" s="7">
        <v>1404</v>
      </c>
      <c r="K43" s="7">
        <v>1188</v>
      </c>
      <c r="L43" s="7">
        <v>1392</v>
      </c>
      <c r="M43" s="7">
        <v>708.5</v>
      </c>
      <c r="N43" s="7">
        <v>829.4</v>
      </c>
      <c r="O43" s="7">
        <v>774.4</v>
      </c>
      <c r="P43" s="1">
        <v>101410</v>
      </c>
    </row>
    <row r="44" spans="2:16" ht="13.5" customHeight="1" x14ac:dyDescent="0.15">
      <c r="B44" s="188"/>
      <c r="C44" s="23"/>
      <c r="D44" s="26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ht="13.5" customHeight="1" x14ac:dyDescent="0.15">
      <c r="B45" s="182"/>
      <c r="C45" s="85"/>
      <c r="D45" s="8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6" t="s">
        <v>112</v>
      </c>
    </row>
    <row r="4" spans="1:20" ht="12" customHeight="1" x14ac:dyDescent="0.15">
      <c r="T4" s="60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93"/>
      <c r="C6" s="24" t="s">
        <v>65</v>
      </c>
      <c r="D6" s="25"/>
      <c r="E6" s="24" t="s">
        <v>66</v>
      </c>
      <c r="F6" s="21"/>
      <c r="G6" s="21"/>
      <c r="H6" s="25"/>
      <c r="I6" s="24" t="s">
        <v>463</v>
      </c>
      <c r="J6" s="21"/>
      <c r="K6" s="21"/>
      <c r="L6" s="25"/>
      <c r="M6" s="24" t="s">
        <v>362</v>
      </c>
      <c r="N6" s="21"/>
      <c r="O6" s="21"/>
      <c r="P6" s="25"/>
      <c r="Q6" s="24" t="s">
        <v>464</v>
      </c>
      <c r="R6" s="21"/>
      <c r="S6" s="21"/>
      <c r="T6" s="25"/>
    </row>
    <row r="7" spans="1:20" ht="13.5" customHeight="1" x14ac:dyDescent="0.15">
      <c r="B7" s="79" t="s">
        <v>122</v>
      </c>
      <c r="C7" s="21"/>
      <c r="D7" s="25"/>
      <c r="E7" s="75" t="s">
        <v>67</v>
      </c>
      <c r="F7" s="40" t="s">
        <v>68</v>
      </c>
      <c r="G7" s="74" t="s">
        <v>96</v>
      </c>
      <c r="H7" s="40" t="s">
        <v>70</v>
      </c>
      <c r="I7" s="75" t="s">
        <v>67</v>
      </c>
      <c r="J7" s="40" t="s">
        <v>68</v>
      </c>
      <c r="K7" s="74" t="s">
        <v>96</v>
      </c>
      <c r="L7" s="40" t="s">
        <v>70</v>
      </c>
      <c r="M7" s="75" t="s">
        <v>67</v>
      </c>
      <c r="N7" s="40" t="s">
        <v>68</v>
      </c>
      <c r="O7" s="74" t="s">
        <v>96</v>
      </c>
      <c r="P7" s="40" t="s">
        <v>70</v>
      </c>
      <c r="Q7" s="75" t="s">
        <v>67</v>
      </c>
      <c r="R7" s="40" t="s">
        <v>68</v>
      </c>
      <c r="S7" s="74" t="s">
        <v>96</v>
      </c>
      <c r="T7" s="40" t="s">
        <v>70</v>
      </c>
    </row>
    <row r="8" spans="1:20" ht="13.5" customHeight="1" x14ac:dyDescent="0.15">
      <c r="B8" s="59" t="s">
        <v>0</v>
      </c>
      <c r="C8" s="57">
        <v>40179</v>
      </c>
      <c r="D8" s="68" t="s">
        <v>1</v>
      </c>
      <c r="E8" s="5">
        <v>609</v>
      </c>
      <c r="F8" s="5">
        <v>1044</v>
      </c>
      <c r="G8" s="5">
        <v>872</v>
      </c>
      <c r="H8" s="5">
        <v>662250</v>
      </c>
      <c r="I8" s="5">
        <v>399</v>
      </c>
      <c r="J8" s="5">
        <v>731</v>
      </c>
      <c r="K8" s="5">
        <v>521</v>
      </c>
      <c r="L8" s="5">
        <v>1062981</v>
      </c>
      <c r="M8" s="5">
        <v>714</v>
      </c>
      <c r="N8" s="5">
        <v>1191</v>
      </c>
      <c r="O8" s="5">
        <v>918</v>
      </c>
      <c r="P8" s="5">
        <v>1207229</v>
      </c>
      <c r="Q8" s="5">
        <v>630</v>
      </c>
      <c r="R8" s="5">
        <v>956</v>
      </c>
      <c r="S8" s="5">
        <v>785</v>
      </c>
      <c r="T8" s="5">
        <v>1245464</v>
      </c>
    </row>
    <row r="9" spans="1:20" ht="13.5" customHeight="1" x14ac:dyDescent="0.15">
      <c r="B9" s="30"/>
      <c r="C9" s="53">
        <v>40544</v>
      </c>
      <c r="D9" s="28"/>
      <c r="E9" s="3">
        <v>693</v>
      </c>
      <c r="F9" s="3">
        <v>1013.25</v>
      </c>
      <c r="G9" s="3">
        <v>865.53728250505583</v>
      </c>
      <c r="H9" s="3">
        <v>458245.99999999994</v>
      </c>
      <c r="I9" s="3">
        <v>420</v>
      </c>
      <c r="J9" s="3">
        <v>714</v>
      </c>
      <c r="K9" s="3">
        <v>566.04624665720007</v>
      </c>
      <c r="L9" s="3">
        <v>719951.3</v>
      </c>
      <c r="M9" s="3">
        <v>714</v>
      </c>
      <c r="N9" s="3">
        <v>1050</v>
      </c>
      <c r="O9" s="3">
        <v>902.42878703165979</v>
      </c>
      <c r="P9" s="3">
        <v>1170011.8999999999</v>
      </c>
      <c r="Q9" s="3">
        <v>640.5</v>
      </c>
      <c r="R9" s="3">
        <v>1001.7</v>
      </c>
      <c r="S9" s="3">
        <v>848.86738257355478</v>
      </c>
      <c r="T9" s="3">
        <v>889206</v>
      </c>
    </row>
    <row r="10" spans="1:20" ht="13.5" customHeight="1" x14ac:dyDescent="0.15">
      <c r="B10" s="30"/>
      <c r="C10" s="53">
        <v>40909</v>
      </c>
      <c r="D10" s="28"/>
      <c r="E10" s="3">
        <v>561.75</v>
      </c>
      <c r="F10" s="3">
        <v>840</v>
      </c>
      <c r="G10" s="3">
        <v>647.53028627144681</v>
      </c>
      <c r="H10" s="3">
        <v>616767</v>
      </c>
      <c r="I10" s="3">
        <v>367.5</v>
      </c>
      <c r="J10" s="3">
        <v>567</v>
      </c>
      <c r="K10" s="3">
        <v>432.28871586987577</v>
      </c>
      <c r="L10" s="3">
        <v>954598.10000000009</v>
      </c>
      <c r="M10" s="3">
        <v>577.5</v>
      </c>
      <c r="N10" s="3">
        <v>877.8</v>
      </c>
      <c r="O10" s="3">
        <v>682.64387773151634</v>
      </c>
      <c r="P10" s="3">
        <v>1587579.9</v>
      </c>
      <c r="Q10" s="3">
        <v>514.5</v>
      </c>
      <c r="R10" s="3">
        <v>840</v>
      </c>
      <c r="S10" s="3">
        <v>630.99094176909705</v>
      </c>
      <c r="T10" s="3">
        <v>837334.10000000009</v>
      </c>
    </row>
    <row r="11" spans="1:20" ht="13.5" customHeight="1" x14ac:dyDescent="0.15">
      <c r="B11" s="29"/>
      <c r="C11" s="52">
        <v>41275</v>
      </c>
      <c r="D11" s="31"/>
      <c r="E11" s="2">
        <v>619.5</v>
      </c>
      <c r="F11" s="2">
        <v>976.5</v>
      </c>
      <c r="G11" s="2">
        <v>858.95513743027402</v>
      </c>
      <c r="H11" s="2">
        <v>495011.90000000008</v>
      </c>
      <c r="I11" s="2">
        <v>399</v>
      </c>
      <c r="J11" s="2">
        <v>630</v>
      </c>
      <c r="K11" s="2">
        <v>524.71558501471156</v>
      </c>
      <c r="L11" s="2">
        <v>1580328.3</v>
      </c>
      <c r="M11" s="2">
        <v>609</v>
      </c>
      <c r="N11" s="2">
        <v>976.5</v>
      </c>
      <c r="O11" s="2">
        <v>814.00085343900253</v>
      </c>
      <c r="P11" s="2">
        <v>955928.7</v>
      </c>
      <c r="Q11" s="2">
        <v>598.5</v>
      </c>
      <c r="R11" s="2">
        <v>997.5</v>
      </c>
      <c r="S11" s="2">
        <v>777.56070436379821</v>
      </c>
      <c r="T11" s="2">
        <v>1024123.9000000003</v>
      </c>
    </row>
    <row r="12" spans="1:20" ht="13.5" customHeight="1" x14ac:dyDescent="0.15">
      <c r="A12" s="8"/>
      <c r="B12" s="30" t="s">
        <v>99</v>
      </c>
      <c r="C12" s="50">
        <v>41518</v>
      </c>
      <c r="D12" s="28" t="s">
        <v>52</v>
      </c>
      <c r="E12" s="1">
        <v>661.5</v>
      </c>
      <c r="F12" s="1">
        <v>903</v>
      </c>
      <c r="G12" s="1">
        <v>829.41689451719674</v>
      </c>
      <c r="H12" s="1">
        <v>19541.2</v>
      </c>
      <c r="I12" s="1">
        <v>462</v>
      </c>
      <c r="J12" s="1">
        <v>540.75</v>
      </c>
      <c r="K12" s="1">
        <v>514.79337695502647</v>
      </c>
      <c r="L12" s="1">
        <v>101037.1</v>
      </c>
      <c r="M12" s="1">
        <v>724.5</v>
      </c>
      <c r="N12" s="1">
        <v>945</v>
      </c>
      <c r="O12" s="1">
        <v>866.00701060715517</v>
      </c>
      <c r="P12" s="1">
        <v>49354.400000000001</v>
      </c>
      <c r="Q12" s="1">
        <v>603.75</v>
      </c>
      <c r="R12" s="1">
        <v>819</v>
      </c>
      <c r="S12" s="1">
        <v>735.1180157936891</v>
      </c>
      <c r="T12" s="1">
        <v>76196.600000000006</v>
      </c>
    </row>
    <row r="13" spans="1:20" ht="13.5" customHeight="1" x14ac:dyDescent="0.15">
      <c r="A13" s="8"/>
      <c r="B13" s="30"/>
      <c r="C13" s="50">
        <v>41548</v>
      </c>
      <c r="D13" s="28"/>
      <c r="E13" s="1">
        <v>703.5</v>
      </c>
      <c r="F13" s="1">
        <v>937.65000000000009</v>
      </c>
      <c r="G13" s="1">
        <v>881.61045355600425</v>
      </c>
      <c r="H13" s="1">
        <v>21622.7</v>
      </c>
      <c r="I13" s="1">
        <v>504</v>
      </c>
      <c r="J13" s="1">
        <v>609</v>
      </c>
      <c r="K13" s="1">
        <v>556.2598757692823</v>
      </c>
      <c r="L13" s="1">
        <v>138454.29999999999</v>
      </c>
      <c r="M13" s="1">
        <v>819</v>
      </c>
      <c r="N13" s="1">
        <v>966</v>
      </c>
      <c r="O13" s="1">
        <v>892.30599369085155</v>
      </c>
      <c r="P13" s="1">
        <v>106346.1</v>
      </c>
      <c r="Q13" s="1">
        <v>598.5</v>
      </c>
      <c r="R13" s="1">
        <v>893.55</v>
      </c>
      <c r="S13" s="1">
        <v>840.01662672615805</v>
      </c>
      <c r="T13" s="1">
        <v>93937</v>
      </c>
    </row>
    <row r="14" spans="1:20" ht="13.5" customHeight="1" x14ac:dyDescent="0.15">
      <c r="A14" s="8"/>
      <c r="B14" s="30"/>
      <c r="C14" s="50">
        <v>41579</v>
      </c>
      <c r="D14" s="28"/>
      <c r="E14" s="1">
        <v>819</v>
      </c>
      <c r="F14" s="1">
        <v>945</v>
      </c>
      <c r="G14" s="1">
        <v>892.74093157460834</v>
      </c>
      <c r="H14" s="1">
        <v>27710.9</v>
      </c>
      <c r="I14" s="1">
        <v>556.5</v>
      </c>
      <c r="J14" s="1">
        <v>630</v>
      </c>
      <c r="K14" s="1">
        <v>603.44122499079435</v>
      </c>
      <c r="L14" s="1">
        <v>152874.4</v>
      </c>
      <c r="M14" s="1">
        <v>840</v>
      </c>
      <c r="N14" s="1">
        <v>945</v>
      </c>
      <c r="O14" s="1">
        <v>898.10750394378317</v>
      </c>
      <c r="P14" s="1">
        <v>81219.199999999997</v>
      </c>
      <c r="Q14" s="1">
        <v>892.5</v>
      </c>
      <c r="R14" s="1">
        <v>997.5</v>
      </c>
      <c r="S14" s="1">
        <v>944.70185935566315</v>
      </c>
      <c r="T14" s="1">
        <v>82734.8</v>
      </c>
    </row>
    <row r="15" spans="1:20" ht="13.5" customHeight="1" x14ac:dyDescent="0.15">
      <c r="A15" s="8"/>
      <c r="B15" s="30"/>
      <c r="C15" s="50">
        <v>41609</v>
      </c>
      <c r="D15" s="28"/>
      <c r="E15" s="1">
        <v>829.5</v>
      </c>
      <c r="F15" s="1">
        <v>976.5</v>
      </c>
      <c r="G15" s="1">
        <v>897.58609403900789</v>
      </c>
      <c r="H15" s="1">
        <v>28933.9</v>
      </c>
      <c r="I15" s="1">
        <v>488.25</v>
      </c>
      <c r="J15" s="1">
        <v>556.5</v>
      </c>
      <c r="K15" s="1">
        <v>519.98528181714732</v>
      </c>
      <c r="L15" s="1">
        <v>140910</v>
      </c>
      <c r="M15" s="1">
        <v>787.5</v>
      </c>
      <c r="N15" s="1">
        <v>903</v>
      </c>
      <c r="O15" s="1">
        <v>861.30890075923526</v>
      </c>
      <c r="P15" s="1">
        <v>72443</v>
      </c>
      <c r="Q15" s="1">
        <v>819</v>
      </c>
      <c r="R15" s="1">
        <v>924</v>
      </c>
      <c r="S15" s="1">
        <v>892.25775265545701</v>
      </c>
      <c r="T15" s="1">
        <v>75496.3</v>
      </c>
    </row>
    <row r="16" spans="1:20" ht="13.5" customHeight="1" x14ac:dyDescent="0.15">
      <c r="A16" s="8"/>
      <c r="B16" s="30" t="s">
        <v>72</v>
      </c>
      <c r="C16" s="50">
        <v>41640</v>
      </c>
      <c r="D16" s="28" t="s">
        <v>52</v>
      </c>
      <c r="E16" s="1">
        <v>787.5</v>
      </c>
      <c r="F16" s="1">
        <v>892.5</v>
      </c>
      <c r="G16" s="1">
        <v>845.43895216400915</v>
      </c>
      <c r="H16" s="1">
        <v>26035.8</v>
      </c>
      <c r="I16" s="1">
        <v>504</v>
      </c>
      <c r="J16" s="1">
        <v>577.5</v>
      </c>
      <c r="K16" s="1">
        <v>524.79365124045466</v>
      </c>
      <c r="L16" s="1">
        <v>139876.5</v>
      </c>
      <c r="M16" s="1">
        <v>787.5</v>
      </c>
      <c r="N16" s="1">
        <v>903</v>
      </c>
      <c r="O16" s="1">
        <v>860.62252978654499</v>
      </c>
      <c r="P16" s="1">
        <v>69109.2</v>
      </c>
      <c r="Q16" s="1">
        <v>735</v>
      </c>
      <c r="R16" s="1">
        <v>892.5</v>
      </c>
      <c r="S16" s="1">
        <v>835.02694552345372</v>
      </c>
      <c r="T16" s="1">
        <v>87442.3</v>
      </c>
    </row>
    <row r="17" spans="1:20" ht="13.5" customHeight="1" x14ac:dyDescent="0.15">
      <c r="A17" s="8"/>
      <c r="B17" s="30"/>
      <c r="C17" s="50">
        <v>41671</v>
      </c>
      <c r="D17" s="28"/>
      <c r="E17" s="1">
        <v>787.5</v>
      </c>
      <c r="F17" s="1">
        <v>892.5</v>
      </c>
      <c r="G17" s="1">
        <v>840.28545384763027</v>
      </c>
      <c r="H17" s="1">
        <v>12970.3</v>
      </c>
      <c r="I17" s="1">
        <v>525</v>
      </c>
      <c r="J17" s="1">
        <v>577.5</v>
      </c>
      <c r="K17" s="1">
        <v>551.22411971830979</v>
      </c>
      <c r="L17" s="1">
        <v>118448</v>
      </c>
      <c r="M17" s="1">
        <v>787.5</v>
      </c>
      <c r="N17" s="1">
        <v>903</v>
      </c>
      <c r="O17" s="1">
        <v>850.50681353622531</v>
      </c>
      <c r="P17" s="1">
        <v>53801.1</v>
      </c>
      <c r="Q17" s="1">
        <v>840</v>
      </c>
      <c r="R17" s="1">
        <v>924</v>
      </c>
      <c r="S17" s="1">
        <v>887.31382163653075</v>
      </c>
      <c r="T17" s="1">
        <v>77303.5</v>
      </c>
    </row>
    <row r="18" spans="1:20" ht="13.5" customHeight="1" x14ac:dyDescent="0.15">
      <c r="A18" s="8"/>
      <c r="B18" s="30"/>
      <c r="C18" s="50">
        <v>41699</v>
      </c>
      <c r="D18" s="28"/>
      <c r="E18" s="1">
        <v>787.5</v>
      </c>
      <c r="F18" s="1">
        <v>892.5</v>
      </c>
      <c r="G18" s="1">
        <v>844.89551668924753</v>
      </c>
      <c r="H18" s="1">
        <v>18162</v>
      </c>
      <c r="I18" s="1">
        <v>525</v>
      </c>
      <c r="J18" s="1">
        <v>577.5</v>
      </c>
      <c r="K18" s="1">
        <v>545.90722546310519</v>
      </c>
      <c r="L18" s="1">
        <v>138727.70000000001</v>
      </c>
      <c r="M18" s="1">
        <v>787.5</v>
      </c>
      <c r="N18" s="1">
        <v>976.5</v>
      </c>
      <c r="O18" s="1">
        <v>886.88941080854329</v>
      </c>
      <c r="P18" s="1">
        <v>101675.7</v>
      </c>
      <c r="Q18" s="1">
        <v>819</v>
      </c>
      <c r="R18" s="1">
        <v>924</v>
      </c>
      <c r="S18" s="1">
        <v>876.53202380238633</v>
      </c>
      <c r="T18" s="1">
        <v>39362.800000000003</v>
      </c>
    </row>
    <row r="19" spans="1:20" ht="13.5" customHeight="1" x14ac:dyDescent="0.15">
      <c r="A19" s="8"/>
      <c r="B19" s="30"/>
      <c r="C19" s="50">
        <v>41730</v>
      </c>
      <c r="D19" s="28"/>
      <c r="E19" s="1">
        <v>864</v>
      </c>
      <c r="F19" s="1">
        <v>1134</v>
      </c>
      <c r="G19" s="1">
        <v>934.08428036565795</v>
      </c>
      <c r="H19" s="1">
        <v>36585.800000000003</v>
      </c>
      <c r="I19" s="1">
        <v>594</v>
      </c>
      <c r="J19" s="1">
        <v>648</v>
      </c>
      <c r="K19" s="1">
        <v>625.92859347958267</v>
      </c>
      <c r="L19" s="1">
        <v>137297.60000000001</v>
      </c>
      <c r="M19" s="1">
        <v>972</v>
      </c>
      <c r="N19" s="1">
        <v>1080</v>
      </c>
      <c r="O19" s="1">
        <v>1036.9549389431108</v>
      </c>
      <c r="P19" s="1">
        <v>103555.4</v>
      </c>
      <c r="Q19" s="1">
        <v>918</v>
      </c>
      <c r="R19" s="1">
        <v>1026</v>
      </c>
      <c r="S19" s="1">
        <v>977.19609743321121</v>
      </c>
      <c r="T19" s="1">
        <v>63189.2</v>
      </c>
    </row>
    <row r="20" spans="1:20" ht="13.5" customHeight="1" x14ac:dyDescent="0.15">
      <c r="A20" s="8"/>
      <c r="B20" s="30"/>
      <c r="C20" s="50">
        <v>41760</v>
      </c>
      <c r="D20" s="28"/>
      <c r="E20" s="1">
        <v>918</v>
      </c>
      <c r="F20" s="1">
        <v>1134</v>
      </c>
      <c r="G20" s="1">
        <v>982.79079564132223</v>
      </c>
      <c r="H20" s="1">
        <v>46965.8</v>
      </c>
      <c r="I20" s="1">
        <v>648</v>
      </c>
      <c r="J20" s="1">
        <v>702</v>
      </c>
      <c r="K20" s="1">
        <v>669.87891551237442</v>
      </c>
      <c r="L20" s="1">
        <v>121539.7</v>
      </c>
      <c r="M20" s="1">
        <v>950.4</v>
      </c>
      <c r="N20" s="1">
        <v>1042.2</v>
      </c>
      <c r="O20" s="1">
        <v>998.67539400940689</v>
      </c>
      <c r="P20" s="1">
        <v>174424.3</v>
      </c>
      <c r="Q20" s="1">
        <v>918</v>
      </c>
      <c r="R20" s="1">
        <v>1026</v>
      </c>
      <c r="S20" s="1">
        <v>972.30152295792823</v>
      </c>
      <c r="T20" s="1">
        <v>68796.100000000006</v>
      </c>
    </row>
    <row r="21" spans="1:20" ht="13.5" customHeight="1" x14ac:dyDescent="0.15">
      <c r="A21" s="8"/>
      <c r="B21" s="30"/>
      <c r="C21" s="50">
        <v>41791</v>
      </c>
      <c r="D21" s="28"/>
      <c r="E21" s="1">
        <v>907.2</v>
      </c>
      <c r="F21" s="1">
        <v>1134</v>
      </c>
      <c r="G21" s="1">
        <v>966.96551865442234</v>
      </c>
      <c r="H21" s="1">
        <v>38344.6</v>
      </c>
      <c r="I21" s="1">
        <v>702</v>
      </c>
      <c r="J21" s="1">
        <v>810</v>
      </c>
      <c r="K21" s="1">
        <v>744.95492737411371</v>
      </c>
      <c r="L21" s="1">
        <v>115964.9</v>
      </c>
      <c r="M21" s="1">
        <v>918</v>
      </c>
      <c r="N21" s="1">
        <v>1058.4000000000001</v>
      </c>
      <c r="O21" s="1">
        <v>1004.3756188460221</v>
      </c>
      <c r="P21" s="1">
        <v>117491.8</v>
      </c>
      <c r="Q21" s="1">
        <v>918</v>
      </c>
      <c r="R21" s="1">
        <v>1026</v>
      </c>
      <c r="S21" s="1">
        <v>972.03411978678287</v>
      </c>
      <c r="T21" s="1">
        <v>87670.5</v>
      </c>
    </row>
    <row r="22" spans="1:20" ht="13.5" customHeight="1" x14ac:dyDescent="0.15">
      <c r="A22" s="8"/>
      <c r="B22" s="30"/>
      <c r="C22" s="50">
        <v>41821</v>
      </c>
      <c r="D22" s="28"/>
      <c r="E22" s="1">
        <v>864</v>
      </c>
      <c r="F22" s="1">
        <v>1134</v>
      </c>
      <c r="G22" s="1">
        <v>944.93724905759609</v>
      </c>
      <c r="H22" s="1">
        <v>47720.3</v>
      </c>
      <c r="I22" s="1">
        <v>648</v>
      </c>
      <c r="J22" s="1">
        <v>810</v>
      </c>
      <c r="K22" s="1">
        <v>702.05041069216861</v>
      </c>
      <c r="L22" s="1">
        <v>92670</v>
      </c>
      <c r="M22" s="1">
        <v>918</v>
      </c>
      <c r="N22" s="1">
        <v>1026</v>
      </c>
      <c r="O22" s="1">
        <v>971.75880893300268</v>
      </c>
      <c r="P22" s="1">
        <v>98510.8</v>
      </c>
      <c r="Q22" s="1">
        <v>918</v>
      </c>
      <c r="R22" s="1">
        <v>972</v>
      </c>
      <c r="S22" s="1">
        <v>950.25754950798762</v>
      </c>
      <c r="T22" s="1">
        <v>95505.4</v>
      </c>
    </row>
    <row r="23" spans="1:20" ht="13.5" customHeight="1" x14ac:dyDescent="0.15">
      <c r="A23" s="8"/>
      <c r="B23" s="30"/>
      <c r="C23" s="50">
        <v>41852</v>
      </c>
      <c r="D23" s="28"/>
      <c r="E23" s="1">
        <v>842.4</v>
      </c>
      <c r="F23" s="1">
        <v>1069.2</v>
      </c>
      <c r="G23" s="1">
        <v>950.64402109202263</v>
      </c>
      <c r="H23" s="1">
        <v>22444.400000000001</v>
      </c>
      <c r="I23" s="1">
        <v>658.8</v>
      </c>
      <c r="J23" s="1">
        <v>733.32</v>
      </c>
      <c r="K23" s="1">
        <v>691.0136385199238</v>
      </c>
      <c r="L23" s="1">
        <v>102876.1</v>
      </c>
      <c r="M23" s="1">
        <v>918</v>
      </c>
      <c r="N23" s="1">
        <v>1026</v>
      </c>
      <c r="O23" s="1">
        <v>961.08151358495024</v>
      </c>
      <c r="P23" s="1">
        <v>105363.4</v>
      </c>
      <c r="Q23" s="1">
        <v>864</v>
      </c>
      <c r="R23" s="1">
        <v>972</v>
      </c>
      <c r="S23" s="1">
        <v>917.69006094182816</v>
      </c>
      <c r="T23" s="1">
        <v>64657.8</v>
      </c>
    </row>
    <row r="24" spans="1:20" ht="13.5" customHeight="1" x14ac:dyDescent="0.15">
      <c r="A24" s="8"/>
      <c r="B24" s="29"/>
      <c r="C24" s="54">
        <v>41883</v>
      </c>
      <c r="D24" s="31"/>
      <c r="E24" s="2">
        <v>864</v>
      </c>
      <c r="F24" s="2">
        <v>1054.0999999999999</v>
      </c>
      <c r="G24" s="2">
        <v>945</v>
      </c>
      <c r="H24" s="2">
        <v>35205</v>
      </c>
      <c r="I24" s="2">
        <v>615.6</v>
      </c>
      <c r="J24" s="2">
        <v>723.6</v>
      </c>
      <c r="K24" s="2">
        <v>664.6</v>
      </c>
      <c r="L24" s="2">
        <v>98464</v>
      </c>
      <c r="M24" s="2">
        <v>901.8</v>
      </c>
      <c r="N24" s="2">
        <v>1026</v>
      </c>
      <c r="O24" s="2">
        <v>956.1</v>
      </c>
      <c r="P24" s="2">
        <v>134940</v>
      </c>
      <c r="Q24" s="2">
        <v>853.2</v>
      </c>
      <c r="R24" s="2">
        <v>939.6</v>
      </c>
      <c r="S24" s="2">
        <v>890.6</v>
      </c>
      <c r="T24" s="2">
        <v>59233</v>
      </c>
    </row>
    <row r="25" spans="1:20" ht="13.5" customHeight="1" x14ac:dyDescent="0.15">
      <c r="B25" s="32"/>
      <c r="C25" s="24" t="s">
        <v>65</v>
      </c>
      <c r="D25" s="25"/>
      <c r="E25" s="24" t="s">
        <v>465</v>
      </c>
      <c r="F25" s="21"/>
      <c r="G25" s="21"/>
      <c r="H25" s="25"/>
      <c r="I25" s="24" t="s">
        <v>457</v>
      </c>
      <c r="J25" s="21"/>
      <c r="K25" s="21"/>
      <c r="L25" s="25"/>
      <c r="M25" s="32"/>
      <c r="N25" s="8"/>
      <c r="O25" s="8"/>
      <c r="P25" s="8"/>
      <c r="Q25" s="8"/>
      <c r="R25" s="8"/>
      <c r="S25" s="8"/>
      <c r="T25" s="8"/>
    </row>
    <row r="26" spans="1:20" ht="13.5" customHeight="1" x14ac:dyDescent="0.15">
      <c r="B26" s="56" t="s">
        <v>122</v>
      </c>
      <c r="C26" s="73"/>
      <c r="D26" s="66"/>
      <c r="E26" s="75" t="s">
        <v>113</v>
      </c>
      <c r="F26" s="40" t="s">
        <v>114</v>
      </c>
      <c r="G26" s="74" t="s">
        <v>96</v>
      </c>
      <c r="H26" s="40" t="s">
        <v>97</v>
      </c>
      <c r="I26" s="75" t="s">
        <v>113</v>
      </c>
      <c r="J26" s="40" t="s">
        <v>114</v>
      </c>
      <c r="K26" s="74" t="s">
        <v>96</v>
      </c>
      <c r="L26" s="40" t="s">
        <v>70</v>
      </c>
      <c r="M26" s="32"/>
      <c r="N26" s="8"/>
      <c r="O26" s="8"/>
      <c r="P26" s="8"/>
      <c r="Q26" s="8"/>
      <c r="R26" s="8"/>
      <c r="S26" s="8"/>
      <c r="T26" s="8"/>
    </row>
    <row r="27" spans="1:20" ht="13.5" customHeight="1" x14ac:dyDescent="0.15">
      <c r="B27" s="59" t="s">
        <v>0</v>
      </c>
      <c r="C27" s="57">
        <v>40179</v>
      </c>
      <c r="D27" s="68" t="s">
        <v>1</v>
      </c>
      <c r="E27" s="5">
        <v>420</v>
      </c>
      <c r="F27" s="5">
        <v>713</v>
      </c>
      <c r="G27" s="5">
        <v>548</v>
      </c>
      <c r="H27" s="5">
        <v>1394607</v>
      </c>
      <c r="I27" s="5">
        <v>756</v>
      </c>
      <c r="J27" s="5">
        <v>1113</v>
      </c>
      <c r="K27" s="5">
        <v>892</v>
      </c>
      <c r="L27" s="5">
        <v>153086</v>
      </c>
      <c r="M27" s="32"/>
      <c r="N27" s="8"/>
      <c r="O27" s="8"/>
      <c r="P27" s="8"/>
      <c r="Q27" s="8"/>
      <c r="R27" s="8"/>
      <c r="S27" s="8"/>
      <c r="T27" s="8"/>
    </row>
    <row r="28" spans="1:20" ht="13.5" customHeight="1" x14ac:dyDescent="0.15">
      <c r="B28" s="30"/>
      <c r="C28" s="53">
        <v>40544</v>
      </c>
      <c r="D28" s="28"/>
      <c r="E28" s="3">
        <v>451.5</v>
      </c>
      <c r="F28" s="3">
        <v>682.5</v>
      </c>
      <c r="G28" s="3">
        <v>575.97217555194106</v>
      </c>
      <c r="H28" s="3">
        <v>1966379.2000000007</v>
      </c>
      <c r="I28" s="3">
        <v>714</v>
      </c>
      <c r="J28" s="3">
        <v>1113</v>
      </c>
      <c r="K28" s="3">
        <v>935.40442020865669</v>
      </c>
      <c r="L28" s="3">
        <v>112947.3</v>
      </c>
      <c r="M28" s="32"/>
      <c r="N28" s="8"/>
      <c r="O28" s="8"/>
      <c r="P28" s="8"/>
      <c r="Q28" s="8"/>
      <c r="R28" s="8"/>
      <c r="S28" s="8"/>
      <c r="T28" s="8"/>
    </row>
    <row r="29" spans="1:20" ht="13.5" customHeight="1" x14ac:dyDescent="0.15">
      <c r="B29" s="30"/>
      <c r="C29" s="53">
        <v>40909</v>
      </c>
      <c r="D29" s="28"/>
      <c r="E29" s="3">
        <v>378</v>
      </c>
      <c r="F29" s="3">
        <v>577.5</v>
      </c>
      <c r="G29" s="3">
        <v>444.80261678588306</v>
      </c>
      <c r="H29" s="3">
        <v>2955505.1</v>
      </c>
      <c r="I29" s="3">
        <v>609</v>
      </c>
      <c r="J29" s="3">
        <v>945</v>
      </c>
      <c r="K29" s="3">
        <v>735.8837667077064</v>
      </c>
      <c r="L29" s="3">
        <v>178252.1</v>
      </c>
      <c r="M29" s="32"/>
      <c r="N29" s="8"/>
      <c r="O29" s="100"/>
      <c r="P29" s="165"/>
      <c r="Q29" s="165"/>
      <c r="R29" s="165"/>
      <c r="S29" s="165"/>
      <c r="T29" s="165"/>
    </row>
    <row r="30" spans="1:20" ht="13.5" customHeight="1" x14ac:dyDescent="0.15">
      <c r="B30" s="29"/>
      <c r="C30" s="52">
        <v>41275</v>
      </c>
      <c r="D30" s="31"/>
      <c r="E30" s="2">
        <v>409.5</v>
      </c>
      <c r="F30" s="2">
        <v>661.5</v>
      </c>
      <c r="G30" s="2">
        <v>538.17639127855045</v>
      </c>
      <c r="H30" s="2">
        <v>3420281.2000000007</v>
      </c>
      <c r="I30" s="2">
        <v>630</v>
      </c>
      <c r="J30" s="2">
        <v>1008</v>
      </c>
      <c r="K30" s="2">
        <v>900.55825457697722</v>
      </c>
      <c r="L30" s="2">
        <v>148425.20000000001</v>
      </c>
      <c r="M30" s="8"/>
      <c r="N30" s="8"/>
      <c r="O30" s="100"/>
      <c r="P30" s="100"/>
      <c r="Q30" s="100"/>
      <c r="R30" s="100"/>
      <c r="S30" s="100"/>
      <c r="T30" s="100"/>
    </row>
    <row r="31" spans="1:20" ht="13.5" customHeight="1" x14ac:dyDescent="0.15">
      <c r="B31" s="30" t="s">
        <v>99</v>
      </c>
      <c r="C31" s="50">
        <v>41518</v>
      </c>
      <c r="D31" s="28" t="s">
        <v>52</v>
      </c>
      <c r="E31" s="1">
        <v>504</v>
      </c>
      <c r="F31" s="1">
        <v>567</v>
      </c>
      <c r="G31" s="1">
        <v>535.94992388105152</v>
      </c>
      <c r="H31" s="1">
        <v>260234</v>
      </c>
      <c r="I31" s="1">
        <v>735</v>
      </c>
      <c r="J31" s="1">
        <v>945</v>
      </c>
      <c r="K31" s="1">
        <v>802.97522679692963</v>
      </c>
      <c r="L31" s="1">
        <v>6509.9</v>
      </c>
      <c r="M31" s="8"/>
      <c r="N31" s="8"/>
      <c r="O31" s="8"/>
      <c r="P31" s="8"/>
      <c r="Q31" s="8"/>
      <c r="R31" s="8"/>
      <c r="S31" s="8"/>
      <c r="T31" s="8"/>
    </row>
    <row r="32" spans="1:20" ht="13.5" customHeight="1" x14ac:dyDescent="0.15">
      <c r="B32" s="30"/>
      <c r="C32" s="50">
        <v>41548</v>
      </c>
      <c r="D32" s="28"/>
      <c r="E32" s="1">
        <v>504</v>
      </c>
      <c r="F32" s="1">
        <v>611.1</v>
      </c>
      <c r="G32" s="1">
        <v>561.84506238587949</v>
      </c>
      <c r="H32" s="1">
        <v>222756.2</v>
      </c>
      <c r="I32" s="1">
        <v>844.2</v>
      </c>
      <c r="J32" s="1">
        <v>997.5</v>
      </c>
      <c r="K32" s="1">
        <v>949.91259198691739</v>
      </c>
      <c r="L32" s="1">
        <v>18629.099999999999</v>
      </c>
      <c r="M32" s="8"/>
      <c r="N32" s="8"/>
      <c r="O32" s="8"/>
      <c r="P32" s="8"/>
      <c r="Q32" s="8"/>
      <c r="R32" s="8"/>
      <c r="S32" s="8"/>
      <c r="T32" s="8"/>
    </row>
    <row r="33" spans="2:20" ht="13.5" customHeight="1" x14ac:dyDescent="0.15">
      <c r="B33" s="30"/>
      <c r="C33" s="50">
        <v>41579</v>
      </c>
      <c r="D33" s="28"/>
      <c r="E33" s="1">
        <v>591.15</v>
      </c>
      <c r="F33" s="1">
        <v>640.5</v>
      </c>
      <c r="G33" s="1">
        <v>615.67150656289948</v>
      </c>
      <c r="H33" s="1">
        <v>259801.60000000001</v>
      </c>
      <c r="I33" s="1">
        <v>861</v>
      </c>
      <c r="J33" s="1">
        <v>1008</v>
      </c>
      <c r="K33" s="1">
        <v>948.61794407042999</v>
      </c>
      <c r="L33" s="1">
        <v>3500.7</v>
      </c>
      <c r="M33" s="8"/>
      <c r="N33" s="8"/>
      <c r="O33" s="8"/>
      <c r="P33" s="8"/>
      <c r="Q33" s="8"/>
      <c r="R33" s="8"/>
      <c r="S33" s="8"/>
      <c r="T33" s="8"/>
    </row>
    <row r="34" spans="2:20" ht="13.5" customHeight="1" x14ac:dyDescent="0.15">
      <c r="B34" s="30"/>
      <c r="C34" s="50">
        <v>41609</v>
      </c>
      <c r="D34" s="28"/>
      <c r="E34" s="1">
        <v>504</v>
      </c>
      <c r="F34" s="1">
        <v>577.5</v>
      </c>
      <c r="G34" s="1">
        <v>545.55596465390295</v>
      </c>
      <c r="H34" s="1">
        <v>172886.3</v>
      </c>
      <c r="I34" s="1">
        <v>840</v>
      </c>
      <c r="J34" s="1">
        <v>1008</v>
      </c>
      <c r="K34" s="1">
        <v>980.00333227546821</v>
      </c>
      <c r="L34" s="1">
        <v>11157.1</v>
      </c>
      <c r="M34" s="8"/>
      <c r="N34" s="8"/>
      <c r="O34" s="8"/>
      <c r="P34" s="8"/>
      <c r="Q34" s="8"/>
      <c r="R34" s="8"/>
      <c r="S34" s="8"/>
      <c r="T34" s="8"/>
    </row>
    <row r="35" spans="2:20" ht="13.5" customHeight="1" x14ac:dyDescent="0.15">
      <c r="B35" s="30" t="s">
        <v>72</v>
      </c>
      <c r="C35" s="50">
        <v>41640</v>
      </c>
      <c r="D35" s="28" t="s">
        <v>52</v>
      </c>
      <c r="E35" s="1">
        <v>514.5</v>
      </c>
      <c r="F35" s="1">
        <v>567</v>
      </c>
      <c r="G35" s="1">
        <v>540.47076927593514</v>
      </c>
      <c r="H35" s="1">
        <v>211291.1</v>
      </c>
      <c r="I35" s="1">
        <v>840</v>
      </c>
      <c r="J35" s="1">
        <v>945</v>
      </c>
      <c r="K35" s="1">
        <v>897.55813953488371</v>
      </c>
      <c r="L35" s="1">
        <v>11887.4</v>
      </c>
      <c r="M35" s="8"/>
      <c r="N35" s="8"/>
      <c r="O35" s="8"/>
      <c r="P35" s="8"/>
      <c r="Q35" s="8"/>
      <c r="R35" s="8"/>
      <c r="S35" s="8"/>
      <c r="T35" s="8"/>
    </row>
    <row r="36" spans="2:20" ht="13.5" customHeight="1" x14ac:dyDescent="0.15">
      <c r="B36" s="30"/>
      <c r="C36" s="50">
        <v>41671</v>
      </c>
      <c r="D36" s="28"/>
      <c r="E36" s="1">
        <v>525</v>
      </c>
      <c r="F36" s="1">
        <v>609</v>
      </c>
      <c r="G36" s="1">
        <v>577.06588364837592</v>
      </c>
      <c r="H36" s="1">
        <v>157027.29999999999</v>
      </c>
      <c r="I36" s="1">
        <v>844.2</v>
      </c>
      <c r="J36" s="1">
        <v>997.5</v>
      </c>
      <c r="K36" s="1">
        <v>916.59893227305236</v>
      </c>
      <c r="L36" s="1">
        <v>8792</v>
      </c>
      <c r="M36" s="8"/>
      <c r="N36" s="8"/>
      <c r="O36" s="8"/>
      <c r="P36" s="8"/>
      <c r="Q36" s="8"/>
      <c r="R36" s="8"/>
      <c r="S36" s="8"/>
      <c r="T36" s="8"/>
    </row>
    <row r="37" spans="2:20" ht="13.5" customHeight="1" x14ac:dyDescent="0.15">
      <c r="B37" s="30"/>
      <c r="C37" s="50">
        <v>41699</v>
      </c>
      <c r="D37" s="28"/>
      <c r="E37" s="1">
        <v>546</v>
      </c>
      <c r="F37" s="1">
        <v>682.5</v>
      </c>
      <c r="G37" s="1">
        <v>582.54623772325465</v>
      </c>
      <c r="H37" s="1">
        <v>321609.8</v>
      </c>
      <c r="I37" s="1">
        <v>844.2</v>
      </c>
      <c r="J37" s="1">
        <v>997.5</v>
      </c>
      <c r="K37" s="1">
        <v>897.3835507014843</v>
      </c>
      <c r="L37" s="1">
        <v>15346</v>
      </c>
      <c r="M37" s="8"/>
      <c r="N37" s="8"/>
      <c r="O37" s="8"/>
      <c r="P37" s="8"/>
      <c r="Q37" s="8"/>
      <c r="R37" s="8"/>
      <c r="S37" s="8"/>
      <c r="T37" s="8"/>
    </row>
    <row r="38" spans="2:20" ht="13.5" customHeight="1" x14ac:dyDescent="0.15">
      <c r="B38" s="30"/>
      <c r="C38" s="50">
        <v>41730</v>
      </c>
      <c r="D38" s="28"/>
      <c r="E38" s="1">
        <v>594</v>
      </c>
      <c r="F38" s="1">
        <v>702</v>
      </c>
      <c r="G38" s="1">
        <v>648.39797756109317</v>
      </c>
      <c r="H38" s="1">
        <v>223337.9</v>
      </c>
      <c r="I38" s="1">
        <v>972</v>
      </c>
      <c r="J38" s="1">
        <v>1134</v>
      </c>
      <c r="K38" s="1">
        <v>1058.5620048072642</v>
      </c>
      <c r="L38" s="1">
        <v>12302.3</v>
      </c>
      <c r="M38" s="8"/>
      <c r="N38" s="8"/>
      <c r="O38" s="8"/>
      <c r="P38" s="8"/>
      <c r="Q38" s="8"/>
      <c r="R38" s="8"/>
      <c r="S38" s="8"/>
      <c r="T38" s="8"/>
    </row>
    <row r="39" spans="2:20" ht="13.5" customHeight="1" x14ac:dyDescent="0.15">
      <c r="B39" s="30"/>
      <c r="C39" s="50">
        <v>41760</v>
      </c>
      <c r="D39" s="28"/>
      <c r="E39" s="1">
        <v>702</v>
      </c>
      <c r="F39" s="1">
        <v>756</v>
      </c>
      <c r="G39" s="1">
        <v>723.1270169285873</v>
      </c>
      <c r="H39" s="1">
        <v>295561.2</v>
      </c>
      <c r="I39" s="1">
        <v>972</v>
      </c>
      <c r="J39" s="1">
        <v>1080</v>
      </c>
      <c r="K39" s="1">
        <v>1004.2545425565827</v>
      </c>
      <c r="L39" s="1">
        <v>5284.4</v>
      </c>
      <c r="M39" s="8"/>
      <c r="N39" s="8"/>
      <c r="O39" s="8"/>
      <c r="P39" s="8"/>
      <c r="Q39" s="8"/>
      <c r="R39" s="8"/>
      <c r="S39" s="8"/>
      <c r="T39" s="8"/>
    </row>
    <row r="40" spans="2:20" ht="13.5" customHeight="1" x14ac:dyDescent="0.15">
      <c r="B40" s="30"/>
      <c r="C40" s="50">
        <v>41791</v>
      </c>
      <c r="D40" s="28"/>
      <c r="E40" s="1">
        <v>702</v>
      </c>
      <c r="F40" s="1">
        <v>842.4</v>
      </c>
      <c r="G40" s="1">
        <v>777.6723867229025</v>
      </c>
      <c r="H40" s="1">
        <v>269565.2</v>
      </c>
      <c r="I40" s="1">
        <v>972</v>
      </c>
      <c r="J40" s="1">
        <v>1144.8</v>
      </c>
      <c r="K40" s="1">
        <v>1042.7847087864436</v>
      </c>
      <c r="L40" s="1">
        <v>15220.4</v>
      </c>
      <c r="M40" s="8"/>
      <c r="N40" s="8"/>
      <c r="O40" s="8"/>
      <c r="P40" s="8"/>
      <c r="Q40" s="8"/>
      <c r="R40" s="8"/>
      <c r="S40" s="8"/>
      <c r="T40" s="8"/>
    </row>
    <row r="41" spans="2:20" ht="13.5" customHeight="1" x14ac:dyDescent="0.15">
      <c r="B41" s="30"/>
      <c r="C41" s="50">
        <v>41821</v>
      </c>
      <c r="D41" s="28"/>
      <c r="E41" s="1">
        <v>734.4</v>
      </c>
      <c r="F41" s="1">
        <v>810</v>
      </c>
      <c r="G41" s="1">
        <v>777.74797882121652</v>
      </c>
      <c r="H41" s="1">
        <v>215550.3</v>
      </c>
      <c r="I41" s="1">
        <v>864</v>
      </c>
      <c r="J41" s="1">
        <v>1080</v>
      </c>
      <c r="K41" s="1">
        <v>961.25552699228774</v>
      </c>
      <c r="L41" s="1">
        <v>1054.5</v>
      </c>
      <c r="M41" s="8"/>
      <c r="N41" s="8"/>
      <c r="O41" s="8"/>
      <c r="P41" s="8"/>
      <c r="Q41" s="8"/>
      <c r="R41" s="8"/>
      <c r="S41" s="8"/>
      <c r="T41" s="8"/>
    </row>
    <row r="42" spans="2:20" ht="13.5" customHeight="1" x14ac:dyDescent="0.15">
      <c r="B42" s="30"/>
      <c r="C42" s="50">
        <v>41852</v>
      </c>
      <c r="D42" s="28"/>
      <c r="E42" s="1">
        <v>702</v>
      </c>
      <c r="F42" s="1">
        <v>812.16</v>
      </c>
      <c r="G42" s="1">
        <v>734.64421922125894</v>
      </c>
      <c r="H42" s="1">
        <v>186412.1</v>
      </c>
      <c r="I42" s="1">
        <v>918</v>
      </c>
      <c r="J42" s="1">
        <v>1026</v>
      </c>
      <c r="K42" s="1">
        <v>972.44601006470145</v>
      </c>
      <c r="L42" s="1">
        <v>22360.1</v>
      </c>
      <c r="M42" s="8"/>
      <c r="N42" s="8"/>
      <c r="O42" s="8"/>
      <c r="P42" s="8"/>
      <c r="Q42" s="8"/>
      <c r="R42" s="8"/>
      <c r="S42" s="8"/>
      <c r="T42" s="8"/>
    </row>
    <row r="43" spans="2:20" ht="13.5" customHeight="1" x14ac:dyDescent="0.15">
      <c r="B43" s="29"/>
      <c r="C43" s="54">
        <v>41883</v>
      </c>
      <c r="D43" s="31"/>
      <c r="E43" s="2">
        <v>675</v>
      </c>
      <c r="F43" s="2">
        <v>788.4</v>
      </c>
      <c r="G43" s="2">
        <v>729.1</v>
      </c>
      <c r="H43" s="2">
        <v>196269</v>
      </c>
      <c r="I43" s="2">
        <v>891</v>
      </c>
      <c r="J43" s="2">
        <v>1080</v>
      </c>
      <c r="K43" s="2">
        <v>972.1</v>
      </c>
      <c r="L43" s="2">
        <v>2571</v>
      </c>
      <c r="M43" s="8"/>
      <c r="N43" s="8"/>
      <c r="O43" s="8"/>
      <c r="P43" s="8"/>
      <c r="Q43" s="8"/>
      <c r="R43" s="8"/>
      <c r="S43" s="8"/>
      <c r="T43" s="8"/>
    </row>
    <row r="44" spans="2:20" ht="4.5" customHeight="1" x14ac:dyDescent="0.15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2:20" x14ac:dyDescent="0.15">
      <c r="B45" s="60" t="s">
        <v>73</v>
      </c>
      <c r="C45" s="6" t="s">
        <v>115</v>
      </c>
    </row>
    <row r="46" spans="2:20" x14ac:dyDescent="0.15">
      <c r="B46" s="102" t="s">
        <v>75</v>
      </c>
      <c r="C46" s="6" t="s">
        <v>76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zoomScale="80" zoomScaleNormal="80" workbookViewId="0"/>
  </sheetViews>
  <sheetFormatPr defaultColWidth="6.5" defaultRowHeight="12" x14ac:dyDescent="0.15"/>
  <cols>
    <col min="1" max="1" width="6.5" style="299" customWidth="1"/>
    <col min="2" max="6" width="6.5" style="299"/>
    <col min="7" max="8" width="6.5" style="299" customWidth="1"/>
    <col min="9" max="9" width="3.375" style="299" customWidth="1"/>
    <col min="10" max="10" width="6.5" style="299" customWidth="1"/>
    <col min="11" max="11" width="4.625" style="299" customWidth="1"/>
    <col min="12" max="20" width="6.5" style="299" customWidth="1"/>
    <col min="21" max="21" width="4.625" style="299" customWidth="1"/>
    <col min="22" max="16384" width="6.5" style="299"/>
  </cols>
  <sheetData>
    <row r="1" spans="1:21" x14ac:dyDescent="0.1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1" ht="16.5" customHeight="1" x14ac:dyDescent="0.15">
      <c r="A2" s="64"/>
      <c r="B2" s="67" t="s">
        <v>5</v>
      </c>
      <c r="C2" s="67"/>
      <c r="D2" s="67"/>
      <c r="E2" s="67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1" ht="16.5" customHeight="1" x14ac:dyDescent="0.15">
      <c r="A3" s="64"/>
      <c r="B3" s="67"/>
      <c r="C3" s="67"/>
      <c r="D3" s="67"/>
      <c r="E3" s="67"/>
      <c r="F3" s="64"/>
      <c r="G3" s="64"/>
      <c r="H3" s="64"/>
      <c r="I3" s="64"/>
      <c r="J3" s="64"/>
      <c r="K3" s="64" t="s">
        <v>6</v>
      </c>
      <c r="L3" s="67"/>
      <c r="M3" s="67"/>
      <c r="N3" s="67"/>
      <c r="O3" s="67"/>
      <c r="P3" s="67"/>
      <c r="Q3" s="67"/>
      <c r="R3" s="67"/>
      <c r="S3" s="67"/>
      <c r="T3" s="67"/>
      <c r="U3" s="64" t="s">
        <v>6</v>
      </c>
    </row>
    <row r="4" spans="1:21" ht="16.5" customHeight="1" x14ac:dyDescent="0.15">
      <c r="A4" s="64"/>
      <c r="B4" s="67" t="s">
        <v>335</v>
      </c>
      <c r="C4" s="67"/>
      <c r="D4" s="67"/>
      <c r="E4" s="67"/>
      <c r="F4" s="64"/>
      <c r="G4" s="64"/>
      <c r="H4" s="64"/>
      <c r="I4" s="64"/>
      <c r="J4" s="64" t="s">
        <v>7</v>
      </c>
      <c r="K4" s="64">
        <v>3</v>
      </c>
      <c r="L4" s="67"/>
      <c r="M4" s="67" t="s">
        <v>8</v>
      </c>
      <c r="N4" s="64"/>
      <c r="O4" s="67"/>
      <c r="P4" s="67"/>
      <c r="Q4" s="67"/>
      <c r="R4" s="67"/>
      <c r="S4" s="67"/>
      <c r="T4" s="67"/>
      <c r="U4" s="64"/>
    </row>
    <row r="5" spans="1:21" ht="16.5" customHeight="1" x14ac:dyDescent="0.15">
      <c r="A5" s="64"/>
      <c r="B5" s="67"/>
      <c r="C5" s="67"/>
      <c r="D5" s="67"/>
      <c r="E5" s="67"/>
      <c r="F5" s="64"/>
      <c r="G5" s="64"/>
      <c r="H5" s="64"/>
      <c r="I5" s="64"/>
      <c r="J5" s="64"/>
      <c r="K5" s="64"/>
      <c r="L5" s="67"/>
      <c r="M5" s="64"/>
      <c r="N5" s="67"/>
      <c r="O5" s="67"/>
      <c r="P5" s="67"/>
      <c r="Q5" s="67"/>
      <c r="R5" s="67"/>
      <c r="S5" s="67"/>
      <c r="T5" s="67"/>
      <c r="U5" s="67"/>
    </row>
    <row r="6" spans="1:21" ht="16.5" customHeight="1" x14ac:dyDescent="0.15">
      <c r="A6" s="64"/>
      <c r="B6" s="67" t="s">
        <v>9</v>
      </c>
      <c r="C6" s="67"/>
      <c r="D6" s="67"/>
      <c r="E6" s="67"/>
      <c r="F6" s="64"/>
      <c r="G6" s="64"/>
      <c r="H6" s="64"/>
      <c r="I6" s="64"/>
      <c r="J6" s="64"/>
      <c r="K6" s="64"/>
      <c r="L6" s="64"/>
      <c r="M6" s="64"/>
      <c r="N6" s="67" t="s">
        <v>10</v>
      </c>
      <c r="O6" s="67"/>
      <c r="P6" s="67"/>
      <c r="Q6" s="67"/>
      <c r="R6" s="67"/>
      <c r="S6" s="67"/>
      <c r="T6" s="67"/>
      <c r="U6" s="64"/>
    </row>
    <row r="7" spans="1:21" ht="16.5" customHeight="1" x14ac:dyDescent="0.15">
      <c r="A7" s="64"/>
      <c r="B7" s="67"/>
      <c r="C7" s="67"/>
      <c r="D7" s="67"/>
      <c r="E7" s="67"/>
      <c r="F7" s="64"/>
      <c r="G7" s="64"/>
      <c r="H7" s="64"/>
      <c r="I7" s="64"/>
      <c r="J7" s="64"/>
      <c r="K7" s="64"/>
      <c r="L7" s="64"/>
      <c r="M7" s="64"/>
      <c r="N7" s="67" t="s">
        <v>11</v>
      </c>
      <c r="O7" s="67"/>
      <c r="P7" s="67"/>
      <c r="Q7" s="67"/>
      <c r="R7" s="67"/>
      <c r="S7" s="67"/>
      <c r="T7" s="64" t="s">
        <v>7</v>
      </c>
      <c r="U7" s="67">
        <v>48</v>
      </c>
    </row>
    <row r="8" spans="1:21" ht="16.5" customHeight="1" x14ac:dyDescent="0.15">
      <c r="A8" s="64"/>
      <c r="B8" s="64"/>
      <c r="C8" s="67" t="s">
        <v>10</v>
      </c>
      <c r="D8" s="67"/>
      <c r="E8" s="67"/>
      <c r="F8" s="64"/>
      <c r="G8" s="64"/>
      <c r="H8" s="64"/>
      <c r="I8" s="64"/>
      <c r="J8" s="64"/>
      <c r="K8" s="64"/>
      <c r="L8" s="64"/>
      <c r="M8" s="64"/>
      <c r="N8" s="67" t="s">
        <v>12</v>
      </c>
      <c r="O8" s="64"/>
      <c r="P8" s="64"/>
      <c r="Q8" s="64"/>
      <c r="R8" s="64"/>
      <c r="S8" s="64"/>
      <c r="T8" s="64" t="s">
        <v>7</v>
      </c>
      <c r="U8" s="64">
        <v>51</v>
      </c>
    </row>
    <row r="9" spans="1:21" ht="16.5" customHeight="1" x14ac:dyDescent="0.15">
      <c r="A9" s="64"/>
      <c r="B9" s="64"/>
      <c r="C9" s="67" t="s">
        <v>13</v>
      </c>
      <c r="D9" s="67"/>
      <c r="E9" s="67"/>
      <c r="F9" s="64"/>
      <c r="G9" s="64"/>
      <c r="H9" s="64"/>
      <c r="I9" s="64"/>
      <c r="J9" s="64" t="s">
        <v>7</v>
      </c>
      <c r="K9" s="64">
        <v>4</v>
      </c>
      <c r="L9" s="64"/>
      <c r="M9" s="64"/>
      <c r="N9" s="67" t="s">
        <v>14</v>
      </c>
      <c r="O9" s="67"/>
      <c r="P9" s="67"/>
      <c r="Q9" s="67"/>
      <c r="R9" s="67"/>
      <c r="S9" s="67"/>
      <c r="T9" s="64" t="s">
        <v>7</v>
      </c>
      <c r="U9" s="67">
        <v>53</v>
      </c>
    </row>
    <row r="10" spans="1:21" ht="16.5" customHeight="1" x14ac:dyDescent="0.15">
      <c r="A10" s="64"/>
      <c r="B10" s="64"/>
      <c r="C10" s="67" t="s">
        <v>15</v>
      </c>
      <c r="D10" s="67"/>
      <c r="E10" s="67"/>
      <c r="F10" s="64"/>
      <c r="G10" s="64"/>
      <c r="H10" s="64"/>
      <c r="I10" s="64"/>
      <c r="J10" s="64" t="s">
        <v>7</v>
      </c>
      <c r="K10" s="64">
        <v>6</v>
      </c>
      <c r="L10" s="64"/>
      <c r="M10" s="64"/>
      <c r="N10" s="67" t="s">
        <v>16</v>
      </c>
      <c r="O10" s="64"/>
      <c r="P10" s="64"/>
      <c r="Q10" s="64"/>
      <c r="R10" s="64"/>
      <c r="S10" s="64"/>
      <c r="T10" s="64" t="s">
        <v>7</v>
      </c>
      <c r="U10" s="64">
        <v>55</v>
      </c>
    </row>
    <row r="11" spans="1:21" ht="16.5" customHeight="1" x14ac:dyDescent="0.15">
      <c r="A11" s="64"/>
      <c r="B11" s="64"/>
      <c r="C11" s="67" t="s">
        <v>17</v>
      </c>
      <c r="D11" s="67"/>
      <c r="E11" s="67"/>
      <c r="F11" s="64"/>
      <c r="G11" s="64"/>
      <c r="H11" s="64"/>
      <c r="I11" s="64"/>
      <c r="J11" s="64" t="s">
        <v>7</v>
      </c>
      <c r="K11" s="64">
        <v>10</v>
      </c>
      <c r="L11" s="64"/>
      <c r="M11" s="64"/>
      <c r="N11" s="67" t="s">
        <v>18</v>
      </c>
      <c r="O11" s="67"/>
      <c r="P11" s="67"/>
      <c r="Q11" s="67"/>
      <c r="R11" s="67"/>
      <c r="S11" s="67"/>
      <c r="T11" s="64" t="s">
        <v>7</v>
      </c>
      <c r="U11" s="67">
        <v>56</v>
      </c>
    </row>
    <row r="12" spans="1:21" ht="16.5" customHeight="1" x14ac:dyDescent="0.15">
      <c r="A12" s="64"/>
      <c r="B12" s="64"/>
      <c r="C12" s="67" t="s">
        <v>19</v>
      </c>
      <c r="D12" s="67"/>
      <c r="E12" s="67"/>
      <c r="F12" s="64"/>
      <c r="G12" s="64"/>
      <c r="H12" s="64"/>
      <c r="I12" s="64"/>
      <c r="J12" s="64" t="s">
        <v>7</v>
      </c>
      <c r="K12" s="64">
        <v>14</v>
      </c>
      <c r="L12" s="64"/>
      <c r="M12" s="64"/>
      <c r="N12" s="67"/>
      <c r="O12" s="67"/>
      <c r="P12" s="67"/>
      <c r="Q12" s="67"/>
      <c r="R12" s="67"/>
      <c r="S12" s="67"/>
      <c r="T12" s="64"/>
      <c r="U12" s="67"/>
    </row>
    <row r="13" spans="1:21" ht="16.5" customHeight="1" x14ac:dyDescent="0.15">
      <c r="A13" s="64"/>
      <c r="B13" s="64"/>
      <c r="C13" s="67" t="s">
        <v>20</v>
      </c>
      <c r="D13" s="67"/>
      <c r="E13" s="67"/>
      <c r="F13" s="64"/>
      <c r="G13" s="64"/>
      <c r="H13" s="64"/>
      <c r="I13" s="64"/>
      <c r="J13" s="64" t="s">
        <v>7</v>
      </c>
      <c r="K13" s="64">
        <v>18</v>
      </c>
      <c r="L13" s="64"/>
      <c r="M13" s="64"/>
      <c r="N13" s="64" t="s">
        <v>21</v>
      </c>
      <c r="O13" s="64"/>
      <c r="P13" s="64"/>
      <c r="Q13" s="64"/>
      <c r="R13" s="64"/>
      <c r="S13" s="64"/>
      <c r="T13" s="64"/>
      <c r="U13" s="64"/>
    </row>
    <row r="14" spans="1:21" ht="16.5" customHeight="1" x14ac:dyDescent="0.15">
      <c r="A14" s="64"/>
      <c r="B14" s="64"/>
      <c r="C14" s="67" t="s">
        <v>22</v>
      </c>
      <c r="D14" s="67"/>
      <c r="E14" s="67"/>
      <c r="F14" s="64"/>
      <c r="G14" s="64"/>
      <c r="H14" s="64"/>
      <c r="I14" s="64"/>
      <c r="J14" s="64" t="s">
        <v>7</v>
      </c>
      <c r="K14" s="64">
        <v>19</v>
      </c>
      <c r="L14" s="64"/>
      <c r="M14" s="64"/>
      <c r="N14" s="67" t="s">
        <v>23</v>
      </c>
      <c r="O14" s="67"/>
      <c r="P14" s="67"/>
      <c r="Q14" s="67"/>
      <c r="R14" s="67"/>
      <c r="S14" s="67"/>
      <c r="T14" s="64" t="s">
        <v>7</v>
      </c>
      <c r="U14" s="67">
        <v>59</v>
      </c>
    </row>
    <row r="15" spans="1:21" ht="16.5" customHeight="1" x14ac:dyDescent="0.15">
      <c r="A15" s="64"/>
      <c r="B15" s="64"/>
      <c r="C15" s="67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7" t="s">
        <v>24</v>
      </c>
      <c r="O15" s="67"/>
      <c r="P15" s="67"/>
      <c r="Q15" s="67"/>
      <c r="R15" s="67"/>
      <c r="S15" s="67"/>
      <c r="T15" s="64" t="s">
        <v>7</v>
      </c>
      <c r="U15" s="67">
        <v>61</v>
      </c>
    </row>
    <row r="16" spans="1:21" ht="16.5" customHeight="1" x14ac:dyDescent="0.15">
      <c r="A16" s="64"/>
      <c r="B16" s="64"/>
      <c r="C16" s="67" t="s">
        <v>21</v>
      </c>
      <c r="D16" s="67"/>
      <c r="E16" s="67"/>
      <c r="F16" s="64"/>
      <c r="G16" s="64"/>
      <c r="H16" s="64"/>
      <c r="I16" s="64"/>
      <c r="J16" s="64"/>
      <c r="K16" s="64"/>
      <c r="L16" s="64"/>
      <c r="M16" s="64"/>
      <c r="N16" s="67" t="s">
        <v>25</v>
      </c>
      <c r="O16" s="67"/>
      <c r="P16" s="67"/>
      <c r="Q16" s="67"/>
      <c r="R16" s="67"/>
      <c r="S16" s="67"/>
      <c r="T16" s="64" t="s">
        <v>7</v>
      </c>
      <c r="U16" s="67">
        <v>62</v>
      </c>
    </row>
    <row r="17" spans="1:21" ht="16.5" customHeight="1" x14ac:dyDescent="0.15">
      <c r="A17" s="64"/>
      <c r="B17" s="64"/>
      <c r="C17" s="67" t="s">
        <v>23</v>
      </c>
      <c r="D17" s="67"/>
      <c r="E17" s="67"/>
      <c r="F17" s="64"/>
      <c r="G17" s="64"/>
      <c r="H17" s="64"/>
      <c r="I17" s="64"/>
      <c r="J17" s="64" t="s">
        <v>7</v>
      </c>
      <c r="K17" s="64">
        <v>21</v>
      </c>
      <c r="L17" s="64"/>
      <c r="M17" s="64"/>
      <c r="N17" s="67"/>
      <c r="O17" s="67"/>
      <c r="P17" s="67"/>
      <c r="Q17" s="67"/>
      <c r="R17" s="67"/>
      <c r="S17" s="67"/>
      <c r="T17" s="64"/>
      <c r="U17" s="67"/>
    </row>
    <row r="18" spans="1:21" ht="16.5" customHeight="1" x14ac:dyDescent="0.15">
      <c r="A18" s="64"/>
      <c r="B18" s="64"/>
      <c r="C18" s="67" t="s">
        <v>24</v>
      </c>
      <c r="D18" s="67"/>
      <c r="E18" s="67"/>
      <c r="F18" s="64"/>
      <c r="G18" s="64"/>
      <c r="H18" s="64"/>
      <c r="I18" s="64"/>
      <c r="J18" s="64" t="s">
        <v>7</v>
      </c>
      <c r="K18" s="64">
        <v>23</v>
      </c>
      <c r="L18" s="64"/>
      <c r="M18" s="64"/>
      <c r="N18" s="64"/>
      <c r="O18" s="64"/>
      <c r="P18" s="64"/>
      <c r="Q18" s="64"/>
      <c r="R18" s="67"/>
      <c r="S18" s="67"/>
      <c r="T18" s="67"/>
      <c r="U18" s="67"/>
    </row>
    <row r="19" spans="1:21" ht="16.5" customHeight="1" x14ac:dyDescent="0.15">
      <c r="A19" s="64"/>
      <c r="B19" s="64"/>
      <c r="C19" s="67" t="s">
        <v>25</v>
      </c>
      <c r="D19" s="67"/>
      <c r="E19" s="67"/>
      <c r="F19" s="64"/>
      <c r="G19" s="64"/>
      <c r="H19" s="64"/>
      <c r="I19" s="64"/>
      <c r="J19" s="64" t="s">
        <v>7</v>
      </c>
      <c r="K19" s="64">
        <v>24</v>
      </c>
      <c r="L19" s="67"/>
      <c r="M19" s="67" t="s">
        <v>26</v>
      </c>
      <c r="N19" s="64"/>
      <c r="O19" s="67"/>
      <c r="P19" s="67"/>
      <c r="Q19" s="67"/>
      <c r="R19" s="67"/>
      <c r="S19" s="67"/>
      <c r="T19" s="67"/>
      <c r="U19" s="64"/>
    </row>
    <row r="20" spans="1:21" ht="16.5" customHeight="1" x14ac:dyDescent="0.15">
      <c r="A20" s="64"/>
      <c r="B20" s="64"/>
      <c r="C20" s="67"/>
      <c r="D20" s="67"/>
      <c r="E20" s="67"/>
      <c r="F20" s="64"/>
      <c r="G20" s="64"/>
      <c r="H20" s="64"/>
      <c r="I20" s="64"/>
      <c r="J20" s="64"/>
      <c r="K20" s="64"/>
      <c r="L20" s="64"/>
      <c r="M20" s="64"/>
      <c r="N20" s="67"/>
      <c r="O20" s="67"/>
      <c r="P20" s="67"/>
      <c r="Q20" s="67"/>
      <c r="R20" s="67"/>
      <c r="S20" s="67"/>
      <c r="T20" s="67"/>
      <c r="U20" s="67"/>
    </row>
    <row r="21" spans="1:21" ht="16.5" customHeight="1" x14ac:dyDescent="0.15">
      <c r="A21" s="64"/>
      <c r="B21" s="64"/>
      <c r="C21" s="67"/>
      <c r="D21" s="67"/>
      <c r="E21" s="67"/>
      <c r="F21" s="64"/>
      <c r="G21" s="64"/>
      <c r="H21" s="64"/>
      <c r="I21" s="64"/>
      <c r="J21" s="64"/>
      <c r="K21" s="64"/>
      <c r="L21" s="64"/>
      <c r="M21" s="64"/>
      <c r="N21" s="67" t="s">
        <v>10</v>
      </c>
      <c r="O21" s="67"/>
      <c r="P21" s="67"/>
      <c r="Q21" s="67"/>
      <c r="R21" s="67"/>
      <c r="S21" s="67"/>
      <c r="T21" s="67"/>
      <c r="U21" s="64"/>
    </row>
    <row r="22" spans="1:21" ht="16.5" customHeight="1" x14ac:dyDescent="0.15">
      <c r="A22" s="64"/>
      <c r="B22" s="64" t="s">
        <v>27</v>
      </c>
      <c r="C22" s="67"/>
      <c r="D22" s="67"/>
      <c r="E22" s="67"/>
      <c r="F22" s="64"/>
      <c r="G22" s="64"/>
      <c r="H22" s="64"/>
      <c r="I22" s="64"/>
      <c r="J22" s="64"/>
      <c r="K22" s="64"/>
      <c r="L22" s="64"/>
      <c r="M22" s="64"/>
      <c r="N22" s="67" t="s">
        <v>11</v>
      </c>
      <c r="O22" s="67"/>
      <c r="P22" s="67"/>
      <c r="Q22" s="67"/>
      <c r="R22" s="67"/>
      <c r="S22" s="67"/>
      <c r="T22" s="64" t="s">
        <v>7</v>
      </c>
      <c r="U22" s="67">
        <v>63</v>
      </c>
    </row>
    <row r="23" spans="1:21" ht="16.5" customHeight="1" x14ac:dyDescent="0.15">
      <c r="A23" s="64"/>
      <c r="B23" s="64"/>
      <c r="C23" s="67"/>
      <c r="D23" s="67"/>
      <c r="E23" s="67"/>
      <c r="F23" s="64"/>
      <c r="G23" s="64"/>
      <c r="H23" s="64"/>
      <c r="I23" s="64"/>
      <c r="J23" s="64"/>
      <c r="K23" s="64"/>
      <c r="L23" s="64"/>
      <c r="M23" s="64"/>
      <c r="N23" s="67" t="s">
        <v>12</v>
      </c>
      <c r="O23" s="64"/>
      <c r="P23" s="64"/>
      <c r="Q23" s="64"/>
      <c r="R23" s="64"/>
      <c r="S23" s="64"/>
      <c r="T23" s="64" t="s">
        <v>7</v>
      </c>
      <c r="U23" s="64">
        <v>66</v>
      </c>
    </row>
    <row r="24" spans="1:21" ht="16.5" customHeight="1" x14ac:dyDescent="0.15">
      <c r="A24" s="64"/>
      <c r="B24" s="67"/>
      <c r="C24" s="64" t="s">
        <v>10</v>
      </c>
      <c r="D24" s="67"/>
      <c r="E24" s="67"/>
      <c r="F24" s="64"/>
      <c r="G24" s="64"/>
      <c r="H24" s="64"/>
      <c r="I24" s="64"/>
      <c r="J24" s="64"/>
      <c r="K24" s="64"/>
      <c r="L24" s="64"/>
      <c r="M24" s="64"/>
      <c r="N24" s="67" t="s">
        <v>14</v>
      </c>
      <c r="O24" s="64"/>
      <c r="P24" s="64"/>
      <c r="Q24" s="64"/>
      <c r="R24" s="64"/>
      <c r="S24" s="64"/>
      <c r="T24" s="64" t="s">
        <v>7</v>
      </c>
      <c r="U24" s="64">
        <v>69</v>
      </c>
    </row>
    <row r="25" spans="1:21" ht="16.5" customHeight="1" x14ac:dyDescent="0.15">
      <c r="A25" s="64"/>
      <c r="B25" s="64"/>
      <c r="C25" s="67" t="s">
        <v>13</v>
      </c>
      <c r="D25" s="67"/>
      <c r="E25" s="67"/>
      <c r="F25" s="64"/>
      <c r="G25" s="64"/>
      <c r="H25" s="64"/>
      <c r="I25" s="64"/>
      <c r="J25" s="64" t="s">
        <v>7</v>
      </c>
      <c r="K25" s="64">
        <v>26</v>
      </c>
      <c r="L25" s="64"/>
      <c r="M25" s="64"/>
      <c r="N25" s="67" t="s">
        <v>16</v>
      </c>
      <c r="O25" s="64"/>
      <c r="P25" s="64"/>
      <c r="Q25" s="64"/>
      <c r="R25" s="64"/>
      <c r="S25" s="64"/>
      <c r="T25" s="64" t="s">
        <v>7</v>
      </c>
      <c r="U25" s="64">
        <v>72</v>
      </c>
    </row>
    <row r="26" spans="1:21" ht="16.5" customHeight="1" x14ac:dyDescent="0.15">
      <c r="A26" s="64"/>
      <c r="B26" s="64"/>
      <c r="C26" s="67" t="s">
        <v>15</v>
      </c>
      <c r="D26" s="67"/>
      <c r="E26" s="67"/>
      <c r="F26" s="64"/>
      <c r="G26" s="64"/>
      <c r="H26" s="64"/>
      <c r="I26" s="64"/>
      <c r="J26" s="64" t="s">
        <v>7</v>
      </c>
      <c r="K26" s="64">
        <v>28</v>
      </c>
      <c r="L26" s="64"/>
      <c r="M26" s="64"/>
      <c r="N26" s="67" t="s">
        <v>18</v>
      </c>
      <c r="O26" s="67"/>
      <c r="P26" s="67"/>
      <c r="Q26" s="67"/>
      <c r="R26" s="67"/>
      <c r="S26" s="67"/>
      <c r="T26" s="64" t="s">
        <v>7</v>
      </c>
      <c r="U26" s="67">
        <v>73</v>
      </c>
    </row>
    <row r="27" spans="1:21" ht="16.5" customHeight="1" x14ac:dyDescent="0.15">
      <c r="A27" s="64"/>
      <c r="B27" s="64"/>
      <c r="C27" s="67" t="s">
        <v>17</v>
      </c>
      <c r="D27" s="67"/>
      <c r="E27" s="67"/>
      <c r="F27" s="64"/>
      <c r="G27" s="64"/>
      <c r="H27" s="64"/>
      <c r="I27" s="64"/>
      <c r="J27" s="64" t="s">
        <v>7</v>
      </c>
      <c r="K27" s="64">
        <v>32</v>
      </c>
      <c r="L27" s="64"/>
      <c r="M27" s="64"/>
      <c r="N27" s="64"/>
      <c r="O27" s="64"/>
      <c r="P27" s="64"/>
      <c r="Q27" s="64"/>
      <c r="R27" s="64"/>
      <c r="S27" s="64"/>
      <c r="T27" s="64"/>
      <c r="U27" s="64"/>
    </row>
    <row r="28" spans="1:21" ht="16.5" customHeight="1" x14ac:dyDescent="0.15">
      <c r="A28" s="64"/>
      <c r="B28" s="64"/>
      <c r="C28" s="67" t="s">
        <v>19</v>
      </c>
      <c r="D28" s="67"/>
      <c r="E28" s="67"/>
      <c r="F28" s="64"/>
      <c r="G28" s="64"/>
      <c r="H28" s="64"/>
      <c r="I28" s="64"/>
      <c r="J28" s="64" t="s">
        <v>7</v>
      </c>
      <c r="K28" s="64">
        <v>36</v>
      </c>
      <c r="L28" s="64"/>
      <c r="M28" s="64"/>
      <c r="N28" s="64" t="s">
        <v>21</v>
      </c>
      <c r="O28" s="64"/>
      <c r="P28" s="64"/>
      <c r="Q28" s="64"/>
      <c r="R28" s="64"/>
      <c r="S28" s="64"/>
      <c r="T28" s="64"/>
      <c r="U28" s="64"/>
    </row>
    <row r="29" spans="1:21" ht="16.5" customHeight="1" x14ac:dyDescent="0.15">
      <c r="A29" s="64"/>
      <c r="B29" s="64"/>
      <c r="C29" s="67" t="s">
        <v>20</v>
      </c>
      <c r="D29" s="67"/>
      <c r="E29" s="67"/>
      <c r="F29" s="64"/>
      <c r="G29" s="64"/>
      <c r="H29" s="64"/>
      <c r="I29" s="64"/>
      <c r="J29" s="64" t="s">
        <v>7</v>
      </c>
      <c r="K29" s="64">
        <v>40</v>
      </c>
      <c r="L29" s="64"/>
      <c r="M29" s="64"/>
      <c r="N29" s="67" t="s">
        <v>23</v>
      </c>
      <c r="O29" s="67"/>
      <c r="P29" s="67"/>
      <c r="Q29" s="67"/>
      <c r="R29" s="67"/>
      <c r="S29" s="67"/>
      <c r="T29" s="64" t="s">
        <v>7</v>
      </c>
      <c r="U29" s="67">
        <v>75</v>
      </c>
    </row>
    <row r="30" spans="1:21" ht="16.5" customHeight="1" x14ac:dyDescent="0.15">
      <c r="A30" s="64"/>
      <c r="B30" s="64"/>
      <c r="C30" s="67" t="s">
        <v>22</v>
      </c>
      <c r="D30" s="67"/>
      <c r="E30" s="67"/>
      <c r="F30" s="64"/>
      <c r="G30" s="64"/>
      <c r="H30" s="64"/>
      <c r="I30" s="64"/>
      <c r="J30" s="64" t="s">
        <v>7</v>
      </c>
      <c r="K30" s="64">
        <v>41</v>
      </c>
      <c r="L30" s="64"/>
      <c r="M30" s="64"/>
      <c r="N30" s="67" t="s">
        <v>337</v>
      </c>
      <c r="O30" s="67"/>
      <c r="P30" s="67"/>
      <c r="Q30" s="67"/>
      <c r="R30" s="67"/>
      <c r="S30" s="67"/>
      <c r="T30" s="64" t="s">
        <v>7</v>
      </c>
      <c r="U30" s="67">
        <v>77</v>
      </c>
    </row>
    <row r="31" spans="1:21" ht="16.5" customHeight="1" x14ac:dyDescent="0.15">
      <c r="A31" s="64"/>
      <c r="B31" s="64"/>
      <c r="C31" s="67"/>
      <c r="D31" s="67"/>
      <c r="E31" s="67"/>
      <c r="F31" s="64"/>
      <c r="G31" s="64"/>
      <c r="H31" s="64"/>
      <c r="I31" s="64"/>
      <c r="J31" s="64"/>
      <c r="K31" s="64"/>
      <c r="L31" s="64"/>
      <c r="M31" s="64"/>
      <c r="N31" s="67"/>
      <c r="O31" s="64"/>
      <c r="P31" s="64"/>
      <c r="Q31" s="64"/>
      <c r="R31" s="64"/>
      <c r="S31" s="64"/>
      <c r="T31" s="64"/>
      <c r="U31" s="67"/>
    </row>
    <row r="32" spans="1:21" ht="16.5" customHeight="1" x14ac:dyDescent="0.15">
      <c r="A32" s="64"/>
      <c r="B32" s="64"/>
      <c r="C32" s="67" t="s">
        <v>21</v>
      </c>
      <c r="D32" s="67"/>
      <c r="E32" s="67"/>
      <c r="F32" s="64"/>
      <c r="G32" s="64"/>
      <c r="H32" s="64"/>
      <c r="I32" s="64"/>
      <c r="J32" s="64"/>
      <c r="K32" s="64"/>
      <c r="L32" s="64"/>
      <c r="M32" s="64"/>
      <c r="N32" s="67"/>
      <c r="O32" s="64"/>
      <c r="P32" s="64"/>
      <c r="Q32" s="64"/>
      <c r="R32" s="64"/>
      <c r="S32" s="64"/>
      <c r="T32" s="64"/>
      <c r="U32" s="67"/>
    </row>
    <row r="33" spans="1:21" ht="16.5" customHeight="1" x14ac:dyDescent="0.15">
      <c r="A33" s="64"/>
      <c r="B33" s="64"/>
      <c r="C33" s="67" t="s">
        <v>23</v>
      </c>
      <c r="D33" s="67"/>
      <c r="E33" s="67"/>
      <c r="F33" s="64"/>
      <c r="G33" s="64"/>
      <c r="H33" s="64"/>
      <c r="I33" s="64"/>
      <c r="J33" s="64" t="s">
        <v>7</v>
      </c>
      <c r="K33" s="64">
        <v>43</v>
      </c>
      <c r="L33" s="67"/>
      <c r="M33" s="64" t="s">
        <v>28</v>
      </c>
      <c r="N33" s="67"/>
      <c r="O33" s="64"/>
      <c r="P33" s="64"/>
      <c r="Q33" s="64"/>
      <c r="R33" s="64"/>
      <c r="S33" s="64"/>
      <c r="T33" s="64" t="s">
        <v>7</v>
      </c>
      <c r="U33" s="67">
        <v>78</v>
      </c>
    </row>
    <row r="34" spans="1:21" ht="16.5" customHeight="1" x14ac:dyDescent="0.15">
      <c r="A34" s="64"/>
      <c r="B34" s="64"/>
      <c r="C34" s="67" t="s">
        <v>24</v>
      </c>
      <c r="D34" s="67"/>
      <c r="E34" s="67"/>
      <c r="F34" s="64"/>
      <c r="G34" s="64"/>
      <c r="H34" s="64"/>
      <c r="I34" s="64"/>
      <c r="J34" s="64" t="s">
        <v>7</v>
      </c>
      <c r="K34" s="64">
        <v>45</v>
      </c>
      <c r="L34" s="67"/>
      <c r="M34" s="64"/>
      <c r="N34" s="64"/>
      <c r="O34" s="67"/>
      <c r="P34" s="67"/>
      <c r="Q34" s="67"/>
      <c r="R34" s="67"/>
      <c r="S34" s="67"/>
      <c r="T34" s="67"/>
      <c r="U34" s="67"/>
    </row>
    <row r="35" spans="1:21" ht="16.5" customHeight="1" x14ac:dyDescent="0.15">
      <c r="A35" s="64"/>
      <c r="B35" s="64"/>
      <c r="C35" s="67" t="s">
        <v>25</v>
      </c>
      <c r="D35" s="67"/>
      <c r="E35" s="67"/>
      <c r="F35" s="64"/>
      <c r="G35" s="64"/>
      <c r="H35" s="64"/>
      <c r="I35" s="64"/>
      <c r="J35" s="64" t="s">
        <v>7</v>
      </c>
      <c r="K35" s="64">
        <v>46</v>
      </c>
      <c r="L35" s="67"/>
      <c r="M35" s="67"/>
      <c r="N35" s="67"/>
      <c r="O35" s="67"/>
      <c r="P35" s="67"/>
      <c r="Q35" s="67"/>
      <c r="R35" s="67"/>
      <c r="S35" s="67"/>
      <c r="T35" s="67"/>
      <c r="U35" s="67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116</v>
      </c>
    </row>
    <row r="4" spans="2:24" ht="12" customHeight="1" x14ac:dyDescent="0.15">
      <c r="X4" s="60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71"/>
      <c r="C6" s="24" t="s">
        <v>121</v>
      </c>
      <c r="D6" s="25"/>
      <c r="E6" s="43" t="s">
        <v>469</v>
      </c>
      <c r="F6" s="33"/>
      <c r="G6" s="33"/>
      <c r="H6" s="33"/>
      <c r="I6" s="43" t="s">
        <v>385</v>
      </c>
      <c r="J6" s="33"/>
      <c r="K6" s="33"/>
      <c r="L6" s="33"/>
      <c r="M6" s="43" t="s">
        <v>386</v>
      </c>
      <c r="N6" s="33"/>
      <c r="O6" s="33"/>
      <c r="P6" s="33"/>
      <c r="Q6" s="43" t="s">
        <v>395</v>
      </c>
      <c r="R6" s="33"/>
      <c r="S6" s="33"/>
      <c r="T6" s="33"/>
      <c r="U6" s="43" t="s">
        <v>396</v>
      </c>
      <c r="V6" s="33"/>
      <c r="W6" s="33"/>
      <c r="X6" s="90"/>
    </row>
    <row r="7" spans="2:24" x14ac:dyDescent="0.15">
      <c r="B7" s="56" t="s">
        <v>133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x14ac:dyDescent="0.15">
      <c r="B8" s="58"/>
      <c r="C8" s="4"/>
      <c r="D8" s="4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x14ac:dyDescent="0.15">
      <c r="B9" s="59" t="s">
        <v>0</v>
      </c>
      <c r="C9" s="57">
        <v>40544</v>
      </c>
      <c r="D9" s="95" t="s">
        <v>1</v>
      </c>
      <c r="E9" s="105">
        <v>561.12</v>
      </c>
      <c r="F9" s="37">
        <v>759.99</v>
      </c>
      <c r="G9" s="108">
        <v>650.56521638387437</v>
      </c>
      <c r="H9" s="37">
        <v>1285312.0000000002</v>
      </c>
      <c r="I9" s="105">
        <v>581.70000000000005</v>
      </c>
      <c r="J9" s="37">
        <v>735</v>
      </c>
      <c r="K9" s="108">
        <v>646.42235213722984</v>
      </c>
      <c r="L9" s="37">
        <v>5381933.3999999994</v>
      </c>
      <c r="M9" s="105">
        <v>677.25</v>
      </c>
      <c r="N9" s="37">
        <v>945</v>
      </c>
      <c r="O9" s="108">
        <v>754.14150251005503</v>
      </c>
      <c r="P9" s="37">
        <v>346657.1</v>
      </c>
      <c r="Q9" s="105">
        <v>504</v>
      </c>
      <c r="R9" s="37">
        <v>710.0100000000001</v>
      </c>
      <c r="S9" s="108">
        <v>636.44036908447231</v>
      </c>
      <c r="T9" s="37">
        <v>3462691.4</v>
      </c>
      <c r="U9" s="5">
        <v>630</v>
      </c>
      <c r="V9" s="5">
        <v>735</v>
      </c>
      <c r="W9" s="5">
        <v>678.8052527480022</v>
      </c>
      <c r="X9" s="5">
        <v>224538.50000000003</v>
      </c>
    </row>
    <row r="10" spans="2:24" x14ac:dyDescent="0.15">
      <c r="B10" s="30"/>
      <c r="C10" s="53">
        <v>40909</v>
      </c>
      <c r="D10" s="28"/>
      <c r="E10" s="12">
        <v>598.5</v>
      </c>
      <c r="F10" s="12">
        <v>708.75</v>
      </c>
      <c r="G10" s="51">
        <v>621.8197760775538</v>
      </c>
      <c r="H10" s="12">
        <v>1328297.7</v>
      </c>
      <c r="I10" s="12">
        <v>593.25</v>
      </c>
      <c r="J10" s="12">
        <v>714</v>
      </c>
      <c r="K10" s="51">
        <v>617.18209388365244</v>
      </c>
      <c r="L10" s="12">
        <v>7470164.7000000011</v>
      </c>
      <c r="M10" s="12">
        <v>630</v>
      </c>
      <c r="N10" s="12">
        <v>926.94</v>
      </c>
      <c r="O10" s="51">
        <v>718.66949681502615</v>
      </c>
      <c r="P10" s="12">
        <v>318574.2</v>
      </c>
      <c r="Q10" s="12">
        <v>525</v>
      </c>
      <c r="R10" s="12">
        <v>630</v>
      </c>
      <c r="S10" s="51">
        <v>562.11897191413891</v>
      </c>
      <c r="T10" s="12">
        <v>3519941.7</v>
      </c>
      <c r="U10" s="7">
        <v>630</v>
      </c>
      <c r="V10" s="7">
        <v>787.5</v>
      </c>
      <c r="W10" s="7">
        <v>639.92698270153164</v>
      </c>
      <c r="X10" s="1">
        <v>310208.59999999998</v>
      </c>
    </row>
    <row r="11" spans="2:24" x14ac:dyDescent="0.15">
      <c r="B11" s="29"/>
      <c r="C11" s="52">
        <v>41275</v>
      </c>
      <c r="D11" s="31"/>
      <c r="E11" s="11">
        <v>604</v>
      </c>
      <c r="F11" s="11">
        <v>770</v>
      </c>
      <c r="G11" s="11">
        <v>680</v>
      </c>
      <c r="H11" s="11">
        <v>1290424.8000000003</v>
      </c>
      <c r="I11" s="11">
        <v>567</v>
      </c>
      <c r="J11" s="11">
        <v>735</v>
      </c>
      <c r="K11" s="11">
        <v>649</v>
      </c>
      <c r="L11" s="11">
        <v>6626331.5</v>
      </c>
      <c r="M11" s="11">
        <v>656</v>
      </c>
      <c r="N11" s="11">
        <v>987</v>
      </c>
      <c r="O11" s="11">
        <v>818</v>
      </c>
      <c r="P11" s="11">
        <v>218975.5</v>
      </c>
      <c r="Q11" s="11">
        <v>525</v>
      </c>
      <c r="R11" s="11">
        <v>641</v>
      </c>
      <c r="S11" s="11">
        <v>621</v>
      </c>
      <c r="T11" s="11">
        <v>3153685.4000000004</v>
      </c>
      <c r="U11" s="2">
        <v>620</v>
      </c>
      <c r="V11" s="2">
        <v>819</v>
      </c>
      <c r="W11" s="2">
        <v>708</v>
      </c>
      <c r="X11" s="2">
        <v>158836.50000000003</v>
      </c>
    </row>
    <row r="12" spans="2:24" x14ac:dyDescent="0.15">
      <c r="B12" s="30" t="s">
        <v>99</v>
      </c>
      <c r="C12" s="50">
        <v>41518</v>
      </c>
      <c r="D12" s="28" t="s">
        <v>52</v>
      </c>
      <c r="E12" s="12">
        <v>661.5</v>
      </c>
      <c r="F12" s="12">
        <v>760.09500000000003</v>
      </c>
      <c r="G12" s="12">
        <v>712.18810542915071</v>
      </c>
      <c r="H12" s="12">
        <v>115190.6</v>
      </c>
      <c r="I12" s="12">
        <v>609</v>
      </c>
      <c r="J12" s="12">
        <v>714</v>
      </c>
      <c r="K12" s="12">
        <v>656.33452156016779</v>
      </c>
      <c r="L12" s="12">
        <v>510989.1</v>
      </c>
      <c r="M12" s="12">
        <v>810.70500000000004</v>
      </c>
      <c r="N12" s="12">
        <v>945</v>
      </c>
      <c r="O12" s="12">
        <v>865.37081236075585</v>
      </c>
      <c r="P12" s="12">
        <v>7999.7000000000007</v>
      </c>
      <c r="Q12" s="12">
        <v>593.25</v>
      </c>
      <c r="R12" s="12">
        <v>640.5</v>
      </c>
      <c r="S12" s="12">
        <v>609.43769365485662</v>
      </c>
      <c r="T12" s="12">
        <v>237282.09999999998</v>
      </c>
      <c r="U12" s="1">
        <v>693</v>
      </c>
      <c r="V12" s="1">
        <v>777</v>
      </c>
      <c r="W12" s="1">
        <v>731.56913234706121</v>
      </c>
      <c r="X12" s="1">
        <v>2941</v>
      </c>
    </row>
    <row r="13" spans="2:24" x14ac:dyDescent="0.15">
      <c r="B13" s="30"/>
      <c r="C13" s="50">
        <v>41548</v>
      </c>
      <c r="D13" s="28"/>
      <c r="E13" s="12">
        <v>651</v>
      </c>
      <c r="F13" s="12">
        <v>766.5</v>
      </c>
      <c r="G13" s="12">
        <v>703.31326414004718</v>
      </c>
      <c r="H13" s="12">
        <v>124742.5</v>
      </c>
      <c r="I13" s="12">
        <v>598.5</v>
      </c>
      <c r="J13" s="12">
        <v>735</v>
      </c>
      <c r="K13" s="12">
        <v>658.61159219625188</v>
      </c>
      <c r="L13" s="12">
        <v>589482.19999999995</v>
      </c>
      <c r="M13" s="12">
        <v>782.25</v>
      </c>
      <c r="N13" s="12">
        <v>950.04</v>
      </c>
      <c r="O13" s="12">
        <v>864.08216693910902</v>
      </c>
      <c r="P13" s="12">
        <v>13297.3</v>
      </c>
      <c r="Q13" s="12">
        <v>593.25</v>
      </c>
      <c r="R13" s="12">
        <v>640.5</v>
      </c>
      <c r="S13" s="12">
        <v>606.67307692307702</v>
      </c>
      <c r="T13" s="12">
        <v>275275.90000000002</v>
      </c>
      <c r="U13" s="1">
        <v>682.5</v>
      </c>
      <c r="V13" s="1">
        <v>787.5</v>
      </c>
      <c r="W13" s="1">
        <v>717.86626394052053</v>
      </c>
      <c r="X13" s="1">
        <v>3946.6</v>
      </c>
    </row>
    <row r="14" spans="2:24" x14ac:dyDescent="0.15">
      <c r="B14" s="30"/>
      <c r="C14" s="50">
        <v>41579</v>
      </c>
      <c r="D14" s="28"/>
      <c r="E14" s="12">
        <v>651</v>
      </c>
      <c r="F14" s="12">
        <v>766.5</v>
      </c>
      <c r="G14" s="12">
        <v>720.42677160193307</v>
      </c>
      <c r="H14" s="12">
        <v>150161.29999999999</v>
      </c>
      <c r="I14" s="12">
        <v>598.5</v>
      </c>
      <c r="J14" s="12">
        <v>735</v>
      </c>
      <c r="K14" s="12">
        <v>646.44271946892775</v>
      </c>
      <c r="L14" s="12">
        <v>529991.1</v>
      </c>
      <c r="M14" s="12">
        <v>735</v>
      </c>
      <c r="N14" s="12">
        <v>987</v>
      </c>
      <c r="O14" s="12">
        <v>873.18023566504507</v>
      </c>
      <c r="P14" s="12">
        <v>6521.5</v>
      </c>
      <c r="Q14" s="12">
        <v>598.5</v>
      </c>
      <c r="R14" s="12">
        <v>640.5</v>
      </c>
      <c r="S14" s="12">
        <v>614.52689500280735</v>
      </c>
      <c r="T14" s="12">
        <v>235852.4</v>
      </c>
      <c r="U14" s="1">
        <v>661.5</v>
      </c>
      <c r="V14" s="1">
        <v>819</v>
      </c>
      <c r="W14" s="1">
        <v>720.15565102445487</v>
      </c>
      <c r="X14" s="1">
        <v>4547.3999999999996</v>
      </c>
    </row>
    <row r="15" spans="2:24" x14ac:dyDescent="0.15">
      <c r="B15" s="30"/>
      <c r="C15" s="50">
        <v>41609</v>
      </c>
      <c r="D15" s="28"/>
      <c r="E15" s="12">
        <v>651</v>
      </c>
      <c r="F15" s="12">
        <v>769.65</v>
      </c>
      <c r="G15" s="12">
        <v>693.54974061420205</v>
      </c>
      <c r="H15" s="12">
        <v>144491.09999999998</v>
      </c>
      <c r="I15" s="12">
        <v>577.5</v>
      </c>
      <c r="J15" s="12">
        <v>735</v>
      </c>
      <c r="K15" s="12">
        <v>643.3246292289333</v>
      </c>
      <c r="L15" s="12">
        <v>575607.30000000005</v>
      </c>
      <c r="M15" s="12">
        <v>808.5</v>
      </c>
      <c r="N15" s="12">
        <v>975.66000000000008</v>
      </c>
      <c r="O15" s="12">
        <v>882.06629469201971</v>
      </c>
      <c r="P15" s="12">
        <v>18433.8</v>
      </c>
      <c r="Q15" s="12">
        <v>598.5</v>
      </c>
      <c r="R15" s="12">
        <v>640.5</v>
      </c>
      <c r="S15" s="12">
        <v>614.88981306360427</v>
      </c>
      <c r="T15" s="12">
        <v>236664.5</v>
      </c>
      <c r="U15" s="1">
        <v>645.75</v>
      </c>
      <c r="V15" s="1">
        <v>787.5</v>
      </c>
      <c r="W15" s="1">
        <v>714.53050314465418</v>
      </c>
      <c r="X15" s="1">
        <v>3213.9</v>
      </c>
    </row>
    <row r="16" spans="2:24" x14ac:dyDescent="0.15">
      <c r="B16" s="30" t="s">
        <v>72</v>
      </c>
      <c r="C16" s="50">
        <v>41640</v>
      </c>
      <c r="D16" s="28" t="s">
        <v>52</v>
      </c>
      <c r="E16" s="12">
        <v>640.5</v>
      </c>
      <c r="F16" s="12">
        <v>735</v>
      </c>
      <c r="G16" s="12">
        <v>688.37417316056531</v>
      </c>
      <c r="H16" s="12">
        <v>204028.40000000002</v>
      </c>
      <c r="I16" s="12">
        <v>577.5</v>
      </c>
      <c r="J16" s="12">
        <v>735</v>
      </c>
      <c r="K16" s="12">
        <v>644.3679048691364</v>
      </c>
      <c r="L16" s="12">
        <v>674500</v>
      </c>
      <c r="M16" s="12">
        <v>819</v>
      </c>
      <c r="N16" s="12">
        <v>987</v>
      </c>
      <c r="O16" s="12">
        <v>890.22516214427537</v>
      </c>
      <c r="P16" s="12">
        <v>10871.599999999999</v>
      </c>
      <c r="Q16" s="12">
        <v>603.75</v>
      </c>
      <c r="R16" s="12">
        <v>640.5</v>
      </c>
      <c r="S16" s="12">
        <v>620.79751403368095</v>
      </c>
      <c r="T16" s="12">
        <v>230232.59999999998</v>
      </c>
      <c r="U16" s="1">
        <v>645.75</v>
      </c>
      <c r="V16" s="1">
        <v>787.5</v>
      </c>
      <c r="W16" s="1">
        <v>721.86245733788394</v>
      </c>
      <c r="X16" s="1">
        <v>1605.2</v>
      </c>
    </row>
    <row r="17" spans="2:24" x14ac:dyDescent="0.15">
      <c r="B17" s="30"/>
      <c r="C17" s="50">
        <v>41671</v>
      </c>
      <c r="D17" s="28"/>
      <c r="E17" s="12">
        <v>640.5</v>
      </c>
      <c r="F17" s="12">
        <v>766.5</v>
      </c>
      <c r="G17" s="12">
        <v>693.88798737261868</v>
      </c>
      <c r="H17" s="12">
        <v>172893.7</v>
      </c>
      <c r="I17" s="12">
        <v>588</v>
      </c>
      <c r="J17" s="12">
        <v>735</v>
      </c>
      <c r="K17" s="12">
        <v>649.15897833285305</v>
      </c>
      <c r="L17" s="12">
        <v>589949.60000000009</v>
      </c>
      <c r="M17" s="12">
        <v>819</v>
      </c>
      <c r="N17" s="12">
        <v>996.66000000000008</v>
      </c>
      <c r="O17" s="12">
        <v>886.76959951456308</v>
      </c>
      <c r="P17" s="12">
        <v>7530.4</v>
      </c>
      <c r="Q17" s="12">
        <v>609</v>
      </c>
      <c r="R17" s="12">
        <v>640.5</v>
      </c>
      <c r="S17" s="12">
        <v>625.13785224676315</v>
      </c>
      <c r="T17" s="12">
        <v>166834.59999999998</v>
      </c>
      <c r="U17" s="1">
        <v>672</v>
      </c>
      <c r="V17" s="1">
        <v>850.5</v>
      </c>
      <c r="W17" s="1">
        <v>753.03162306324612</v>
      </c>
      <c r="X17" s="1">
        <v>1006.7</v>
      </c>
    </row>
    <row r="18" spans="2:24" x14ac:dyDescent="0.15">
      <c r="B18" s="30"/>
      <c r="C18" s="50">
        <v>41699</v>
      </c>
      <c r="D18" s="28"/>
      <c r="E18" s="12">
        <v>634.72500000000002</v>
      </c>
      <c r="F18" s="12">
        <v>766.5</v>
      </c>
      <c r="G18" s="12">
        <v>692.91801733170769</v>
      </c>
      <c r="H18" s="12">
        <v>153449.1</v>
      </c>
      <c r="I18" s="12">
        <v>603.33000000000004</v>
      </c>
      <c r="J18" s="12">
        <v>745.5</v>
      </c>
      <c r="K18" s="12">
        <v>654.99263187351733</v>
      </c>
      <c r="L18" s="12">
        <v>688133.1</v>
      </c>
      <c r="M18" s="12">
        <v>840</v>
      </c>
      <c r="N18" s="12">
        <v>976.08</v>
      </c>
      <c r="O18" s="12">
        <v>892.37723344567257</v>
      </c>
      <c r="P18" s="12">
        <v>9911.0999999999985</v>
      </c>
      <c r="Q18" s="12">
        <v>614.25</v>
      </c>
      <c r="R18" s="12">
        <v>693</v>
      </c>
      <c r="S18" s="12">
        <v>638.84078447912282</v>
      </c>
      <c r="T18" s="12">
        <v>190778.8</v>
      </c>
      <c r="U18" s="1">
        <v>672</v>
      </c>
      <c r="V18" s="1">
        <v>840</v>
      </c>
      <c r="W18" s="1">
        <v>765.53716216216219</v>
      </c>
      <c r="X18" s="1">
        <v>13237.5</v>
      </c>
    </row>
    <row r="19" spans="2:24" x14ac:dyDescent="0.15">
      <c r="B19" s="30"/>
      <c r="C19" s="50">
        <v>41730</v>
      </c>
      <c r="D19" s="28"/>
      <c r="E19" s="12">
        <v>680.4</v>
      </c>
      <c r="F19" s="12">
        <v>810</v>
      </c>
      <c r="G19" s="12">
        <v>733.61367042645202</v>
      </c>
      <c r="H19" s="12">
        <v>153043.20000000001</v>
      </c>
      <c r="I19" s="12">
        <v>626.4</v>
      </c>
      <c r="J19" s="12">
        <v>766.8</v>
      </c>
      <c r="K19" s="12">
        <v>693.14752748147077</v>
      </c>
      <c r="L19" s="12">
        <v>746558.60000000009</v>
      </c>
      <c r="M19" s="12">
        <v>864</v>
      </c>
      <c r="N19" s="12">
        <v>1036.8</v>
      </c>
      <c r="O19" s="12">
        <v>947.39602649006599</v>
      </c>
      <c r="P19" s="12">
        <v>17499.2</v>
      </c>
      <c r="Q19" s="12">
        <v>658.8</v>
      </c>
      <c r="R19" s="12">
        <v>756</v>
      </c>
      <c r="S19" s="12">
        <v>693.04907738914903</v>
      </c>
      <c r="T19" s="12">
        <v>164615.59999999998</v>
      </c>
      <c r="U19" s="1">
        <v>712.8</v>
      </c>
      <c r="V19" s="1">
        <v>950.4</v>
      </c>
      <c r="W19" s="1">
        <v>887.10635488308117</v>
      </c>
      <c r="X19" s="1">
        <v>9137</v>
      </c>
    </row>
    <row r="20" spans="2:24" x14ac:dyDescent="0.15">
      <c r="B20" s="30"/>
      <c r="C20" s="50">
        <v>41760</v>
      </c>
      <c r="D20" s="28"/>
      <c r="E20" s="12">
        <v>810</v>
      </c>
      <c r="F20" s="12">
        <v>1026</v>
      </c>
      <c r="G20" s="12">
        <v>918.0897474165763</v>
      </c>
      <c r="H20" s="12">
        <v>100064</v>
      </c>
      <c r="I20" s="12">
        <v>702</v>
      </c>
      <c r="J20" s="12">
        <v>918</v>
      </c>
      <c r="K20" s="12">
        <v>812.00773662492236</v>
      </c>
      <c r="L20" s="12">
        <v>551556.39999999991</v>
      </c>
      <c r="M20" s="12">
        <v>1026</v>
      </c>
      <c r="N20" s="12">
        <v>1188</v>
      </c>
      <c r="O20" s="12">
        <v>1083.5067083156421</v>
      </c>
      <c r="P20" s="12">
        <v>9170.7000000000007</v>
      </c>
      <c r="Q20" s="12">
        <v>734.4</v>
      </c>
      <c r="R20" s="12">
        <v>799.2</v>
      </c>
      <c r="S20" s="12">
        <v>747.15750865051916</v>
      </c>
      <c r="T20" s="12">
        <v>145131.70000000001</v>
      </c>
      <c r="U20" s="1">
        <v>788.4</v>
      </c>
      <c r="V20" s="1">
        <v>929.88</v>
      </c>
      <c r="W20" s="1">
        <v>890.19586956521744</v>
      </c>
      <c r="X20" s="1">
        <v>3120.8999999999996</v>
      </c>
    </row>
    <row r="21" spans="2:24" x14ac:dyDescent="0.15">
      <c r="B21" s="30"/>
      <c r="C21" s="50">
        <v>41791</v>
      </c>
      <c r="D21" s="28"/>
      <c r="E21" s="12">
        <v>864</v>
      </c>
      <c r="F21" s="12">
        <v>972</v>
      </c>
      <c r="G21" s="12">
        <v>902.09683791582358</v>
      </c>
      <c r="H21" s="12">
        <v>103704.4</v>
      </c>
      <c r="I21" s="12">
        <v>739.8</v>
      </c>
      <c r="J21" s="12">
        <v>896.4</v>
      </c>
      <c r="K21" s="12">
        <v>823.51782497450449</v>
      </c>
      <c r="L21" s="12">
        <v>592401.69999999995</v>
      </c>
      <c r="M21" s="12">
        <v>993.6</v>
      </c>
      <c r="N21" s="12">
        <v>1188</v>
      </c>
      <c r="O21" s="12">
        <v>1087.9784220654258</v>
      </c>
      <c r="P21" s="12">
        <v>11993.5</v>
      </c>
      <c r="Q21" s="12">
        <v>734.4</v>
      </c>
      <c r="R21" s="12">
        <v>734.4</v>
      </c>
      <c r="S21" s="12">
        <v>734.4</v>
      </c>
      <c r="T21" s="12">
        <v>63860.5</v>
      </c>
      <c r="U21" s="1">
        <v>799.2</v>
      </c>
      <c r="V21" s="1">
        <v>923.4</v>
      </c>
      <c r="W21" s="1">
        <v>878.71823999999992</v>
      </c>
      <c r="X21" s="1">
        <v>3205.4</v>
      </c>
    </row>
    <row r="22" spans="2:24" x14ac:dyDescent="0.15">
      <c r="B22" s="30"/>
      <c r="C22" s="50">
        <v>41821</v>
      </c>
      <c r="D22" s="28"/>
      <c r="E22" s="12">
        <v>864</v>
      </c>
      <c r="F22" s="12">
        <v>972</v>
      </c>
      <c r="G22" s="12">
        <v>903.22202386213019</v>
      </c>
      <c r="H22" s="12">
        <v>124315.6</v>
      </c>
      <c r="I22" s="12">
        <v>739.8</v>
      </c>
      <c r="J22" s="12">
        <v>842.4</v>
      </c>
      <c r="K22" s="12">
        <v>808.47153677862093</v>
      </c>
      <c r="L22" s="12">
        <v>603534.80000000005</v>
      </c>
      <c r="M22" s="12">
        <v>918</v>
      </c>
      <c r="N22" s="12">
        <v>1188</v>
      </c>
      <c r="O22" s="12">
        <v>1031.2185844318446</v>
      </c>
      <c r="P22" s="12">
        <v>15529.5</v>
      </c>
      <c r="Q22" s="12">
        <v>675</v>
      </c>
      <c r="R22" s="12">
        <v>734.4</v>
      </c>
      <c r="S22" s="12">
        <v>711.32889417360275</v>
      </c>
      <c r="T22" s="12">
        <v>53452.899999999994</v>
      </c>
      <c r="U22" s="1">
        <v>761.4</v>
      </c>
      <c r="V22" s="1">
        <v>972</v>
      </c>
      <c r="W22" s="1">
        <v>839.47003154574134</v>
      </c>
      <c r="X22" s="1">
        <v>2110.8000000000002</v>
      </c>
    </row>
    <row r="23" spans="2:24" x14ac:dyDescent="0.15">
      <c r="B23" s="30"/>
      <c r="C23" s="50">
        <v>41852</v>
      </c>
      <c r="D23" s="28"/>
      <c r="E23" s="12">
        <v>880.2</v>
      </c>
      <c r="F23" s="12">
        <v>983.66399999999999</v>
      </c>
      <c r="G23" s="12">
        <v>920.01091141001859</v>
      </c>
      <c r="H23" s="155">
        <v>106357.4</v>
      </c>
      <c r="I23" s="12">
        <v>712.8</v>
      </c>
      <c r="J23" s="12">
        <v>788.4</v>
      </c>
      <c r="K23" s="12">
        <v>753.24764950367262</v>
      </c>
      <c r="L23" s="155">
        <v>539878</v>
      </c>
      <c r="M23" s="12">
        <v>950.4</v>
      </c>
      <c r="N23" s="12">
        <v>1188</v>
      </c>
      <c r="O23" s="12">
        <v>1042.8970317297849</v>
      </c>
      <c r="P23" s="155">
        <v>25227.9</v>
      </c>
      <c r="Q23" s="12">
        <v>680.4</v>
      </c>
      <c r="R23" s="12">
        <v>756</v>
      </c>
      <c r="S23" s="12">
        <v>719.05560321715825</v>
      </c>
      <c r="T23" s="155">
        <v>55547.8</v>
      </c>
      <c r="U23" s="1">
        <v>761.4</v>
      </c>
      <c r="V23" s="1">
        <v>1004.4</v>
      </c>
      <c r="W23" s="1">
        <v>911.09333333333325</v>
      </c>
      <c r="X23" s="1">
        <v>914.3</v>
      </c>
    </row>
    <row r="24" spans="2:24" x14ac:dyDescent="0.15">
      <c r="B24" s="29"/>
      <c r="C24" s="54">
        <v>41883</v>
      </c>
      <c r="D24" s="31"/>
      <c r="E24" s="11">
        <v>864</v>
      </c>
      <c r="F24" s="11">
        <v>972</v>
      </c>
      <c r="G24" s="11">
        <v>902.9</v>
      </c>
      <c r="H24" s="160">
        <v>112202</v>
      </c>
      <c r="I24" s="11">
        <v>691.2</v>
      </c>
      <c r="J24" s="11">
        <v>777.6</v>
      </c>
      <c r="K24" s="11">
        <v>734.8</v>
      </c>
      <c r="L24" s="160">
        <v>620294</v>
      </c>
      <c r="M24" s="11">
        <v>977.4</v>
      </c>
      <c r="N24" s="11">
        <v>1112.4000000000001</v>
      </c>
      <c r="O24" s="11">
        <v>1053.4000000000001</v>
      </c>
      <c r="P24" s="160">
        <v>20718</v>
      </c>
      <c r="Q24" s="11">
        <v>723.6</v>
      </c>
      <c r="R24" s="11">
        <v>756</v>
      </c>
      <c r="S24" s="11">
        <v>738.3</v>
      </c>
      <c r="T24" s="160">
        <v>49786</v>
      </c>
      <c r="U24" s="2">
        <v>761.4</v>
      </c>
      <c r="V24" s="2">
        <v>918</v>
      </c>
      <c r="W24" s="2">
        <v>861.6</v>
      </c>
      <c r="X24" s="2">
        <v>938</v>
      </c>
    </row>
    <row r="25" spans="2:24" x14ac:dyDescent="0.15">
      <c r="B25" s="32" t="s">
        <v>489</v>
      </c>
      <c r="C25" s="8"/>
      <c r="E25" s="7"/>
      <c r="F25" s="1"/>
      <c r="G25" s="20"/>
      <c r="H25" s="1"/>
      <c r="I25" s="7"/>
      <c r="J25" s="1"/>
      <c r="K25" s="20"/>
      <c r="L25" s="1"/>
      <c r="M25" s="7"/>
      <c r="N25" s="1"/>
      <c r="O25" s="20"/>
      <c r="P25" s="1"/>
      <c r="Q25" s="7"/>
      <c r="R25" s="1"/>
      <c r="S25" s="20"/>
      <c r="T25" s="1"/>
      <c r="U25" s="7"/>
      <c r="V25" s="1"/>
      <c r="W25" s="20"/>
      <c r="X25" s="1"/>
    </row>
    <row r="26" spans="2:24" x14ac:dyDescent="0.15">
      <c r="B26" s="34" t="s">
        <v>490</v>
      </c>
      <c r="C26" s="23"/>
      <c r="D26" s="26"/>
      <c r="E26" s="12">
        <v>864</v>
      </c>
      <c r="F26" s="12">
        <v>966.6</v>
      </c>
      <c r="G26" s="12">
        <v>901.8</v>
      </c>
      <c r="H26" s="1">
        <v>44439</v>
      </c>
      <c r="I26" s="12">
        <v>702</v>
      </c>
      <c r="J26" s="12">
        <v>777.6</v>
      </c>
      <c r="K26" s="12">
        <v>735.5</v>
      </c>
      <c r="L26" s="1">
        <v>275201</v>
      </c>
      <c r="M26" s="12">
        <v>977.4</v>
      </c>
      <c r="N26" s="12">
        <v>1112.4000000000001</v>
      </c>
      <c r="O26" s="12">
        <v>1050.8</v>
      </c>
      <c r="P26" s="1">
        <v>7350</v>
      </c>
      <c r="Q26" s="12">
        <v>723.6</v>
      </c>
      <c r="R26" s="12">
        <v>756</v>
      </c>
      <c r="S26" s="12">
        <v>738.7</v>
      </c>
      <c r="T26" s="1">
        <v>18733</v>
      </c>
      <c r="U26" s="12">
        <v>761.4</v>
      </c>
      <c r="V26" s="12">
        <v>918</v>
      </c>
      <c r="W26" s="12">
        <v>862.9</v>
      </c>
      <c r="X26" s="1">
        <v>538</v>
      </c>
    </row>
    <row r="27" spans="2:24" x14ac:dyDescent="0.15">
      <c r="B27" s="34" t="s">
        <v>491</v>
      </c>
      <c r="C27" s="23"/>
      <c r="D27" s="26"/>
      <c r="E27" s="7">
        <v>864</v>
      </c>
      <c r="F27" s="1">
        <v>972</v>
      </c>
      <c r="G27" s="20">
        <v>904</v>
      </c>
      <c r="H27" s="1">
        <v>67763</v>
      </c>
      <c r="I27" s="7">
        <v>691.2</v>
      </c>
      <c r="J27" s="1">
        <v>777.6</v>
      </c>
      <c r="K27" s="20">
        <v>734.4</v>
      </c>
      <c r="L27" s="1">
        <v>345093</v>
      </c>
      <c r="M27" s="7">
        <v>977.4</v>
      </c>
      <c r="N27" s="1">
        <v>1112.4000000000001</v>
      </c>
      <c r="O27" s="20">
        <v>1054.0999999999999</v>
      </c>
      <c r="P27" s="1">
        <v>13368</v>
      </c>
      <c r="Q27" s="7">
        <v>0</v>
      </c>
      <c r="R27" s="1">
        <v>0</v>
      </c>
      <c r="S27" s="20">
        <v>0</v>
      </c>
      <c r="T27" s="1">
        <v>31053</v>
      </c>
      <c r="U27" s="51">
        <v>761.4</v>
      </c>
      <c r="V27" s="12">
        <v>918</v>
      </c>
      <c r="W27" s="291">
        <v>860.8</v>
      </c>
      <c r="X27" s="1">
        <v>400</v>
      </c>
    </row>
    <row r="28" spans="2:24" x14ac:dyDescent="0.15">
      <c r="B28" s="79"/>
      <c r="C28" s="85"/>
      <c r="D28" s="87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2:24" x14ac:dyDescent="0.15">
      <c r="B29" s="71"/>
      <c r="C29" s="24" t="s">
        <v>121</v>
      </c>
      <c r="D29" s="25"/>
      <c r="E29" s="43" t="s">
        <v>387</v>
      </c>
      <c r="F29" s="33"/>
      <c r="G29" s="33"/>
      <c r="H29" s="33"/>
      <c r="I29" s="43" t="s">
        <v>397</v>
      </c>
      <c r="J29" s="33"/>
      <c r="K29" s="33"/>
      <c r="L29" s="33"/>
      <c r="M29" s="43" t="s">
        <v>398</v>
      </c>
      <c r="N29" s="33"/>
      <c r="O29" s="33"/>
      <c r="P29" s="33"/>
      <c r="Q29" s="43" t="s">
        <v>399</v>
      </c>
      <c r="R29" s="33"/>
      <c r="S29" s="33"/>
      <c r="T29" s="33"/>
      <c r="U29" s="43" t="s">
        <v>400</v>
      </c>
      <c r="V29" s="33"/>
      <c r="W29" s="33"/>
      <c r="X29" s="90"/>
    </row>
    <row r="30" spans="2:24" x14ac:dyDescent="0.15">
      <c r="B30" s="56" t="s">
        <v>133</v>
      </c>
      <c r="C30" s="23"/>
      <c r="D30" s="26"/>
      <c r="E30" s="15" t="s">
        <v>67</v>
      </c>
      <c r="F30" s="10" t="s">
        <v>68</v>
      </c>
      <c r="G30" s="17" t="s">
        <v>69</v>
      </c>
      <c r="H30" s="10" t="s">
        <v>70</v>
      </c>
      <c r="I30" s="15" t="s">
        <v>67</v>
      </c>
      <c r="J30" s="10" t="s">
        <v>68</v>
      </c>
      <c r="K30" s="17" t="s">
        <v>69</v>
      </c>
      <c r="L30" s="10" t="s">
        <v>70</v>
      </c>
      <c r="M30" s="15" t="s">
        <v>67</v>
      </c>
      <c r="N30" s="10" t="s">
        <v>68</v>
      </c>
      <c r="O30" s="17" t="s">
        <v>69</v>
      </c>
      <c r="P30" s="10" t="s">
        <v>70</v>
      </c>
      <c r="Q30" s="15" t="s">
        <v>67</v>
      </c>
      <c r="R30" s="10" t="s">
        <v>68</v>
      </c>
      <c r="S30" s="17" t="s">
        <v>69</v>
      </c>
      <c r="T30" s="10" t="s">
        <v>70</v>
      </c>
      <c r="U30" s="15" t="s">
        <v>67</v>
      </c>
      <c r="V30" s="10" t="s">
        <v>68</v>
      </c>
      <c r="W30" s="17" t="s">
        <v>69</v>
      </c>
      <c r="X30" s="10" t="s">
        <v>70</v>
      </c>
    </row>
    <row r="31" spans="2:24" x14ac:dyDescent="0.15">
      <c r="B31" s="58"/>
      <c r="C31" s="4"/>
      <c r="D31" s="4"/>
      <c r="E31" s="14"/>
      <c r="F31" s="9"/>
      <c r="G31" s="16" t="s">
        <v>71</v>
      </c>
      <c r="H31" s="9"/>
      <c r="I31" s="14"/>
      <c r="J31" s="9"/>
      <c r="K31" s="16" t="s">
        <v>71</v>
      </c>
      <c r="L31" s="9"/>
      <c r="M31" s="14"/>
      <c r="N31" s="9"/>
      <c r="O31" s="16" t="s">
        <v>71</v>
      </c>
      <c r="P31" s="9"/>
      <c r="Q31" s="14"/>
      <c r="R31" s="9"/>
      <c r="S31" s="16" t="s">
        <v>71</v>
      </c>
      <c r="T31" s="9"/>
      <c r="U31" s="14"/>
      <c r="V31" s="9"/>
      <c r="W31" s="16" t="s">
        <v>71</v>
      </c>
      <c r="X31" s="9"/>
    </row>
    <row r="32" spans="2:24" x14ac:dyDescent="0.15">
      <c r="B32" s="59" t="s">
        <v>0</v>
      </c>
      <c r="C32" s="57">
        <v>40544</v>
      </c>
      <c r="D32" s="68" t="s">
        <v>1</v>
      </c>
      <c r="E32" s="105">
        <v>609</v>
      </c>
      <c r="F32" s="37">
        <v>735</v>
      </c>
      <c r="G32" s="108">
        <v>651.74428918087494</v>
      </c>
      <c r="H32" s="37">
        <v>532423.6</v>
      </c>
      <c r="I32" s="105">
        <v>609</v>
      </c>
      <c r="J32" s="37">
        <v>766.5</v>
      </c>
      <c r="K32" s="108">
        <v>676.33111220988087</v>
      </c>
      <c r="L32" s="37">
        <v>918756.99999999977</v>
      </c>
      <c r="M32" s="105">
        <v>682.5</v>
      </c>
      <c r="N32" s="37">
        <v>945</v>
      </c>
      <c r="O32" s="108">
        <v>774.69397717915558</v>
      </c>
      <c r="P32" s="37">
        <v>48230.3</v>
      </c>
      <c r="Q32" s="105">
        <v>472.5</v>
      </c>
      <c r="R32" s="37">
        <v>640.5</v>
      </c>
      <c r="S32" s="108">
        <v>534.4549209917983</v>
      </c>
      <c r="T32" s="37">
        <v>154316.1</v>
      </c>
      <c r="U32" s="5">
        <v>483</v>
      </c>
      <c r="V32" s="5">
        <v>640.5</v>
      </c>
      <c r="W32" s="5">
        <v>532.17870103340533</v>
      </c>
      <c r="X32" s="5">
        <v>940352.40000000026</v>
      </c>
    </row>
    <row r="33" spans="2:24" x14ac:dyDescent="0.15">
      <c r="B33" s="30"/>
      <c r="C33" s="53">
        <v>40909</v>
      </c>
      <c r="D33" s="28"/>
      <c r="E33" s="12">
        <v>598.5</v>
      </c>
      <c r="F33" s="12">
        <v>724.5</v>
      </c>
      <c r="G33" s="51">
        <v>622.62768330974302</v>
      </c>
      <c r="H33" s="12">
        <v>907852</v>
      </c>
      <c r="I33" s="12">
        <v>609</v>
      </c>
      <c r="J33" s="12">
        <v>771.75</v>
      </c>
      <c r="K33" s="51">
        <v>642.87534973103266</v>
      </c>
      <c r="L33" s="12">
        <v>1784953.0000000002</v>
      </c>
      <c r="M33" s="12">
        <v>724.39499999999998</v>
      </c>
      <c r="N33" s="12">
        <v>960.01499999999999</v>
      </c>
      <c r="O33" s="51">
        <v>765.6604801840806</v>
      </c>
      <c r="P33" s="12">
        <v>45845.599999999991</v>
      </c>
      <c r="Q33" s="12">
        <v>462</v>
      </c>
      <c r="R33" s="12">
        <v>630</v>
      </c>
      <c r="S33" s="51">
        <v>521.38358500420566</v>
      </c>
      <c r="T33" s="12">
        <v>196449.29999999996</v>
      </c>
      <c r="U33" s="7">
        <v>451.5</v>
      </c>
      <c r="V33" s="7">
        <v>588</v>
      </c>
      <c r="W33" s="7">
        <v>494.53167663911182</v>
      </c>
      <c r="X33" s="1">
        <v>932614.3</v>
      </c>
    </row>
    <row r="34" spans="2:24" x14ac:dyDescent="0.15">
      <c r="B34" s="29"/>
      <c r="C34" s="52">
        <v>41275</v>
      </c>
      <c r="D34" s="31"/>
      <c r="E34" s="11">
        <v>599</v>
      </c>
      <c r="F34" s="11">
        <v>751</v>
      </c>
      <c r="G34" s="11">
        <v>666</v>
      </c>
      <c r="H34" s="11">
        <v>1148112.3999999999</v>
      </c>
      <c r="I34" s="11">
        <v>630</v>
      </c>
      <c r="J34" s="11">
        <v>945</v>
      </c>
      <c r="K34" s="11">
        <v>735</v>
      </c>
      <c r="L34" s="11">
        <v>1923434.1999999997</v>
      </c>
      <c r="M34" s="11">
        <v>725</v>
      </c>
      <c r="N34" s="11">
        <v>956</v>
      </c>
      <c r="O34" s="11">
        <v>853</v>
      </c>
      <c r="P34" s="11">
        <v>38407.500000000007</v>
      </c>
      <c r="Q34" s="11">
        <v>504</v>
      </c>
      <c r="R34" s="11">
        <v>725</v>
      </c>
      <c r="S34" s="11">
        <v>625</v>
      </c>
      <c r="T34" s="11">
        <v>172902.5</v>
      </c>
      <c r="U34" s="2">
        <v>494</v>
      </c>
      <c r="V34" s="2">
        <v>688</v>
      </c>
      <c r="W34" s="2">
        <v>608</v>
      </c>
      <c r="X34" s="2">
        <v>685892.5</v>
      </c>
    </row>
    <row r="35" spans="2:24" x14ac:dyDescent="0.15">
      <c r="B35" s="30" t="s">
        <v>99</v>
      </c>
      <c r="C35" s="50">
        <v>41518</v>
      </c>
      <c r="D35" s="28" t="s">
        <v>52</v>
      </c>
      <c r="E35" s="12">
        <v>619.5</v>
      </c>
      <c r="F35" s="12">
        <v>729.75</v>
      </c>
      <c r="G35" s="12">
        <v>673.8325147681237</v>
      </c>
      <c r="H35" s="12">
        <v>109092.6</v>
      </c>
      <c r="I35" s="12">
        <v>682.5</v>
      </c>
      <c r="J35" s="12">
        <v>840</v>
      </c>
      <c r="K35" s="12">
        <v>753.28413143342789</v>
      </c>
      <c r="L35" s="12">
        <v>126760.7</v>
      </c>
      <c r="M35" s="12">
        <v>780.67499999999995</v>
      </c>
      <c r="N35" s="12">
        <v>934.5</v>
      </c>
      <c r="O35" s="12">
        <v>869.72108020959286</v>
      </c>
      <c r="P35" s="12">
        <v>2942.1000000000004</v>
      </c>
      <c r="Q35" s="12">
        <v>603.33000000000004</v>
      </c>
      <c r="R35" s="12">
        <v>682.5</v>
      </c>
      <c r="S35" s="12">
        <v>632.39266187050339</v>
      </c>
      <c r="T35" s="12">
        <v>18867.599999999999</v>
      </c>
      <c r="U35" s="1">
        <v>588</v>
      </c>
      <c r="V35" s="1">
        <v>651</v>
      </c>
      <c r="W35" s="1">
        <v>610.00919852614516</v>
      </c>
      <c r="X35" s="1">
        <v>40555.5</v>
      </c>
    </row>
    <row r="36" spans="2:24" x14ac:dyDescent="0.15">
      <c r="B36" s="30"/>
      <c r="C36" s="50">
        <v>41548</v>
      </c>
      <c r="D36" s="28"/>
      <c r="E36" s="12">
        <v>609</v>
      </c>
      <c r="F36" s="12">
        <v>729.75</v>
      </c>
      <c r="G36" s="12">
        <v>671.76349201597066</v>
      </c>
      <c r="H36" s="12">
        <v>123281.4</v>
      </c>
      <c r="I36" s="12">
        <v>682.5</v>
      </c>
      <c r="J36" s="12">
        <v>840</v>
      </c>
      <c r="K36" s="12">
        <v>771.64056390802364</v>
      </c>
      <c r="L36" s="12">
        <v>150130.29999999999</v>
      </c>
      <c r="M36" s="12">
        <v>774.9</v>
      </c>
      <c r="N36" s="12">
        <v>945</v>
      </c>
      <c r="O36" s="12">
        <v>885.65984052192914</v>
      </c>
      <c r="P36" s="12">
        <v>4224.7</v>
      </c>
      <c r="Q36" s="12">
        <v>588</v>
      </c>
      <c r="R36" s="12">
        <v>682.5</v>
      </c>
      <c r="S36" s="12">
        <v>618.2137461116871</v>
      </c>
      <c r="T36" s="12">
        <v>30961.5</v>
      </c>
      <c r="U36" s="1">
        <v>588</v>
      </c>
      <c r="V36" s="1">
        <v>664.65</v>
      </c>
      <c r="W36" s="1">
        <v>614.80739628944173</v>
      </c>
      <c r="X36" s="1">
        <v>40215</v>
      </c>
    </row>
    <row r="37" spans="2:24" x14ac:dyDescent="0.15">
      <c r="B37" s="30"/>
      <c r="C37" s="50">
        <v>41579</v>
      </c>
      <c r="D37" s="28"/>
      <c r="E37" s="12">
        <v>598.5</v>
      </c>
      <c r="F37" s="12">
        <v>729.75</v>
      </c>
      <c r="G37" s="12">
        <v>664.40196936400434</v>
      </c>
      <c r="H37" s="12">
        <v>98061.7</v>
      </c>
      <c r="I37" s="12">
        <v>714</v>
      </c>
      <c r="J37" s="12">
        <v>892.5</v>
      </c>
      <c r="K37" s="12">
        <v>784.82390886413805</v>
      </c>
      <c r="L37" s="12">
        <v>141376</v>
      </c>
      <c r="M37" s="12">
        <v>798.31500000000005</v>
      </c>
      <c r="N37" s="12">
        <v>945</v>
      </c>
      <c r="O37" s="12">
        <v>905.88841709217934</v>
      </c>
      <c r="P37" s="12">
        <v>4070.2</v>
      </c>
      <c r="Q37" s="12">
        <v>598.5</v>
      </c>
      <c r="R37" s="12">
        <v>682.5</v>
      </c>
      <c r="S37" s="12">
        <v>619.4505588326607</v>
      </c>
      <c r="T37" s="12">
        <v>52887.9</v>
      </c>
      <c r="U37" s="1">
        <v>582.75</v>
      </c>
      <c r="V37" s="1">
        <v>664.65</v>
      </c>
      <c r="W37" s="1">
        <v>626.84393153758151</v>
      </c>
      <c r="X37" s="1">
        <v>19887.7</v>
      </c>
    </row>
    <row r="38" spans="2:24" x14ac:dyDescent="0.15">
      <c r="B38" s="30"/>
      <c r="C38" s="50">
        <v>41609</v>
      </c>
      <c r="D38" s="28"/>
      <c r="E38" s="12">
        <v>603.75</v>
      </c>
      <c r="F38" s="12">
        <v>735.10500000000002</v>
      </c>
      <c r="G38" s="12">
        <v>663.36157461982805</v>
      </c>
      <c r="H38" s="12">
        <v>93771.6</v>
      </c>
      <c r="I38" s="12">
        <v>740.25</v>
      </c>
      <c r="J38" s="12">
        <v>945</v>
      </c>
      <c r="K38" s="12">
        <v>830.3767627524594</v>
      </c>
      <c r="L38" s="12">
        <v>147269.29999999999</v>
      </c>
      <c r="M38" s="12">
        <v>819</v>
      </c>
      <c r="N38" s="12">
        <v>945</v>
      </c>
      <c r="O38" s="12">
        <v>916.17577104025065</v>
      </c>
      <c r="P38" s="12">
        <v>4286</v>
      </c>
      <c r="Q38" s="12">
        <v>598.5</v>
      </c>
      <c r="R38" s="12">
        <v>724.5</v>
      </c>
      <c r="S38" s="12">
        <v>632.80804054054056</v>
      </c>
      <c r="T38" s="12">
        <v>13463.4</v>
      </c>
      <c r="U38" s="1">
        <v>577.5</v>
      </c>
      <c r="V38" s="1">
        <v>687.75</v>
      </c>
      <c r="W38" s="1">
        <v>613.31797798027981</v>
      </c>
      <c r="X38" s="1">
        <v>30174.7</v>
      </c>
    </row>
    <row r="39" spans="2:24" x14ac:dyDescent="0.15">
      <c r="B39" s="30" t="s">
        <v>72</v>
      </c>
      <c r="C39" s="50">
        <v>41640</v>
      </c>
      <c r="D39" s="28" t="s">
        <v>52</v>
      </c>
      <c r="E39" s="12">
        <v>598.5</v>
      </c>
      <c r="F39" s="12">
        <v>756</v>
      </c>
      <c r="G39" s="12">
        <v>672.57662408111878</v>
      </c>
      <c r="H39" s="12">
        <v>106397.6</v>
      </c>
      <c r="I39" s="12">
        <v>766.5</v>
      </c>
      <c r="J39" s="12">
        <v>934.5</v>
      </c>
      <c r="K39" s="12">
        <v>864.36605283650636</v>
      </c>
      <c r="L39" s="12">
        <v>209940.5</v>
      </c>
      <c r="M39" s="12">
        <v>735</v>
      </c>
      <c r="N39" s="12">
        <v>950.77500000000009</v>
      </c>
      <c r="O39" s="12">
        <v>889.93319791062072</v>
      </c>
      <c r="P39" s="12">
        <v>3681.3999999999996</v>
      </c>
      <c r="Q39" s="12">
        <v>603.75</v>
      </c>
      <c r="R39" s="12">
        <v>703.5</v>
      </c>
      <c r="S39" s="12">
        <v>641.56802443991853</v>
      </c>
      <c r="T39" s="12">
        <v>37292.399999999994</v>
      </c>
      <c r="U39" s="1">
        <v>582.75</v>
      </c>
      <c r="V39" s="1">
        <v>687.75</v>
      </c>
      <c r="W39" s="1">
        <v>614.50444374641995</v>
      </c>
      <c r="X39" s="1">
        <v>22480.400000000001</v>
      </c>
    </row>
    <row r="40" spans="2:24" x14ac:dyDescent="0.15">
      <c r="B40" s="30"/>
      <c r="C40" s="50">
        <v>41671</v>
      </c>
      <c r="D40" s="28"/>
      <c r="E40" s="12">
        <v>614.25</v>
      </c>
      <c r="F40" s="12">
        <v>761.56500000000005</v>
      </c>
      <c r="G40" s="12">
        <v>667.18884053824547</v>
      </c>
      <c r="H40" s="12">
        <v>87659.9</v>
      </c>
      <c r="I40" s="12">
        <v>787.5</v>
      </c>
      <c r="J40" s="12">
        <v>924</v>
      </c>
      <c r="K40" s="12">
        <v>847.03251590520597</v>
      </c>
      <c r="L40" s="12">
        <v>139741.79999999999</v>
      </c>
      <c r="M40" s="12">
        <v>790.02</v>
      </c>
      <c r="N40" s="12">
        <v>945</v>
      </c>
      <c r="O40" s="12">
        <v>909.34212328767103</v>
      </c>
      <c r="P40" s="12">
        <v>2846.8999999999996</v>
      </c>
      <c r="Q40" s="12">
        <v>598.5</v>
      </c>
      <c r="R40" s="12">
        <v>704.65500000000009</v>
      </c>
      <c r="S40" s="12">
        <v>635.1404769959405</v>
      </c>
      <c r="T40" s="12">
        <v>14302.8</v>
      </c>
      <c r="U40" s="1">
        <v>577.5</v>
      </c>
      <c r="V40" s="1">
        <v>687.75</v>
      </c>
      <c r="W40" s="1">
        <v>614.03263573028448</v>
      </c>
      <c r="X40" s="1">
        <v>23552.699999999997</v>
      </c>
    </row>
    <row r="41" spans="2:24" x14ac:dyDescent="0.15">
      <c r="B41" s="30"/>
      <c r="C41" s="50">
        <v>41699</v>
      </c>
      <c r="D41" s="28"/>
      <c r="E41" s="12">
        <v>630</v>
      </c>
      <c r="F41" s="12">
        <v>787.5</v>
      </c>
      <c r="G41" s="12">
        <v>676.18872829861084</v>
      </c>
      <c r="H41" s="12">
        <v>98242.700000000012</v>
      </c>
      <c r="I41" s="12">
        <v>777</v>
      </c>
      <c r="J41" s="12">
        <v>913.5</v>
      </c>
      <c r="K41" s="12">
        <v>840.52990080026939</v>
      </c>
      <c r="L41" s="12">
        <v>129393.60000000001</v>
      </c>
      <c r="M41" s="12">
        <v>819</v>
      </c>
      <c r="N41" s="12">
        <v>945</v>
      </c>
      <c r="O41" s="12">
        <v>916.68046951418273</v>
      </c>
      <c r="P41" s="12">
        <v>5265.5</v>
      </c>
      <c r="Q41" s="12">
        <v>604.06499999999994</v>
      </c>
      <c r="R41" s="12">
        <v>701.19</v>
      </c>
      <c r="S41" s="12">
        <v>633.76558469475503</v>
      </c>
      <c r="T41" s="12">
        <v>35470.400000000001</v>
      </c>
      <c r="U41" s="1">
        <v>567</v>
      </c>
      <c r="V41" s="1">
        <v>687.75</v>
      </c>
      <c r="W41" s="1">
        <v>612.01051311199114</v>
      </c>
      <c r="X41" s="1">
        <v>26033.800000000003</v>
      </c>
    </row>
    <row r="42" spans="2:24" x14ac:dyDescent="0.15">
      <c r="B42" s="30"/>
      <c r="C42" s="50">
        <v>41730</v>
      </c>
      <c r="D42" s="28"/>
      <c r="E42" s="12">
        <v>653.4</v>
      </c>
      <c r="F42" s="12">
        <v>810</v>
      </c>
      <c r="G42" s="12">
        <v>718.19309301837313</v>
      </c>
      <c r="H42" s="12">
        <v>90223.5</v>
      </c>
      <c r="I42" s="12">
        <v>810</v>
      </c>
      <c r="J42" s="12">
        <v>972</v>
      </c>
      <c r="K42" s="12">
        <v>903.71771657023612</v>
      </c>
      <c r="L42" s="12">
        <v>124967.1</v>
      </c>
      <c r="M42" s="12">
        <v>918</v>
      </c>
      <c r="N42" s="12">
        <v>1058.4000000000001</v>
      </c>
      <c r="O42" s="12">
        <v>989.54426441996009</v>
      </c>
      <c r="P42" s="12">
        <v>5279.8</v>
      </c>
      <c r="Q42" s="12">
        <v>637.20000000000005</v>
      </c>
      <c r="R42" s="12">
        <v>756</v>
      </c>
      <c r="S42" s="12">
        <v>691.0539444027047</v>
      </c>
      <c r="T42" s="12">
        <v>30753.4</v>
      </c>
      <c r="U42" s="1">
        <v>648</v>
      </c>
      <c r="V42" s="1">
        <v>788.4</v>
      </c>
      <c r="W42" s="1">
        <v>701.58425944235728</v>
      </c>
      <c r="X42" s="1">
        <v>31811.1</v>
      </c>
    </row>
    <row r="43" spans="2:24" x14ac:dyDescent="0.15">
      <c r="B43" s="30"/>
      <c r="C43" s="50">
        <v>41760</v>
      </c>
      <c r="D43" s="28"/>
      <c r="E43" s="12">
        <v>702</v>
      </c>
      <c r="F43" s="12">
        <v>918</v>
      </c>
      <c r="G43" s="12">
        <v>840.34491086642549</v>
      </c>
      <c r="H43" s="12">
        <v>94254.3</v>
      </c>
      <c r="I43" s="12">
        <v>864</v>
      </c>
      <c r="J43" s="12">
        <v>1188</v>
      </c>
      <c r="K43" s="12">
        <v>1049.9915586218103</v>
      </c>
      <c r="L43" s="12">
        <v>109519.2</v>
      </c>
      <c r="M43" s="12">
        <v>1026</v>
      </c>
      <c r="N43" s="12">
        <v>1242</v>
      </c>
      <c r="O43" s="12">
        <v>1140.2853323736574</v>
      </c>
      <c r="P43" s="12">
        <v>5443.5</v>
      </c>
      <c r="Q43" s="12">
        <v>691.2</v>
      </c>
      <c r="R43" s="12">
        <v>813.13199999999995</v>
      </c>
      <c r="S43" s="12">
        <v>720.64069035532987</v>
      </c>
      <c r="T43" s="12">
        <v>21493.699999999997</v>
      </c>
      <c r="U43" s="1">
        <v>669.6</v>
      </c>
      <c r="V43" s="1">
        <v>788.4</v>
      </c>
      <c r="W43" s="1">
        <v>729.72012390458292</v>
      </c>
      <c r="X43" s="1">
        <v>23523.599999999999</v>
      </c>
    </row>
    <row r="44" spans="2:24" x14ac:dyDescent="0.15">
      <c r="B44" s="30"/>
      <c r="C44" s="50">
        <v>41791</v>
      </c>
      <c r="D44" s="28"/>
      <c r="E44" s="12">
        <v>756</v>
      </c>
      <c r="F44" s="12">
        <v>918</v>
      </c>
      <c r="G44" s="12">
        <v>817.40170378820994</v>
      </c>
      <c r="H44" s="12">
        <v>97502</v>
      </c>
      <c r="I44" s="12">
        <v>972</v>
      </c>
      <c r="J44" s="12">
        <v>1134</v>
      </c>
      <c r="K44" s="12">
        <v>1068.9112067481497</v>
      </c>
      <c r="L44" s="12">
        <v>103177.3</v>
      </c>
      <c r="M44" s="12">
        <v>1018.008</v>
      </c>
      <c r="N44" s="12">
        <v>1242</v>
      </c>
      <c r="O44" s="12">
        <v>1112.2345054042953</v>
      </c>
      <c r="P44" s="12">
        <v>6608.7</v>
      </c>
      <c r="Q44" s="12">
        <v>688.60800000000006</v>
      </c>
      <c r="R44" s="12">
        <v>756</v>
      </c>
      <c r="S44" s="12">
        <v>716.57509522414284</v>
      </c>
      <c r="T44" s="12">
        <v>4855.7</v>
      </c>
      <c r="U44" s="1">
        <v>658.8</v>
      </c>
      <c r="V44" s="1">
        <v>766.8</v>
      </c>
      <c r="W44" s="1">
        <v>700.17002429224056</v>
      </c>
      <c r="X44" s="1">
        <v>29606.9</v>
      </c>
    </row>
    <row r="45" spans="2:24" x14ac:dyDescent="0.15">
      <c r="B45" s="30"/>
      <c r="C45" s="50">
        <v>41821</v>
      </c>
      <c r="D45" s="28"/>
      <c r="E45" s="12">
        <v>745.2</v>
      </c>
      <c r="F45" s="12">
        <v>918.32399999999996</v>
      </c>
      <c r="G45" s="12">
        <v>812.00271824440324</v>
      </c>
      <c r="H45" s="12">
        <v>111338.9</v>
      </c>
      <c r="I45" s="12">
        <v>918</v>
      </c>
      <c r="J45" s="12">
        <v>1134</v>
      </c>
      <c r="K45" s="12">
        <v>1052.6424574488506</v>
      </c>
      <c r="L45" s="12">
        <v>98031.4</v>
      </c>
      <c r="M45" s="12">
        <v>1059.6960000000001</v>
      </c>
      <c r="N45" s="12">
        <v>1242</v>
      </c>
      <c r="O45" s="12">
        <v>1140.7865555765968</v>
      </c>
      <c r="P45" s="12">
        <v>6284.3</v>
      </c>
      <c r="Q45" s="12">
        <v>645.51600000000008</v>
      </c>
      <c r="R45" s="12">
        <v>788.4</v>
      </c>
      <c r="S45" s="12">
        <v>696.14143251050427</v>
      </c>
      <c r="T45" s="12">
        <v>29901.9</v>
      </c>
      <c r="U45" s="1">
        <v>626.4</v>
      </c>
      <c r="V45" s="1">
        <v>702</v>
      </c>
      <c r="W45" s="1">
        <v>672.43560750137431</v>
      </c>
      <c r="X45" s="1">
        <v>42769.9</v>
      </c>
    </row>
    <row r="46" spans="2:24" x14ac:dyDescent="0.15">
      <c r="B46" s="30"/>
      <c r="C46" s="50">
        <v>41852</v>
      </c>
      <c r="D46" s="28"/>
      <c r="E46" s="12">
        <v>729</v>
      </c>
      <c r="F46" s="12">
        <v>896.4</v>
      </c>
      <c r="G46" s="12">
        <v>790.60150833122179</v>
      </c>
      <c r="H46" s="155">
        <v>76729.600000000006</v>
      </c>
      <c r="I46" s="12">
        <v>972</v>
      </c>
      <c r="J46" s="12">
        <v>1134</v>
      </c>
      <c r="K46" s="12">
        <v>1022.5366762177648</v>
      </c>
      <c r="L46" s="155">
        <v>102407.4</v>
      </c>
      <c r="M46" s="12">
        <v>1058.184</v>
      </c>
      <c r="N46" s="12">
        <v>1242</v>
      </c>
      <c r="O46" s="12">
        <v>1130.9924671002873</v>
      </c>
      <c r="P46" s="155">
        <v>5761.2</v>
      </c>
      <c r="Q46" s="12">
        <v>644.76</v>
      </c>
      <c r="R46" s="12">
        <v>734.4</v>
      </c>
      <c r="S46" s="12">
        <v>671.05328888527526</v>
      </c>
      <c r="T46" s="155">
        <v>14828.5</v>
      </c>
      <c r="U46" s="1">
        <v>615.6</v>
      </c>
      <c r="V46" s="1">
        <v>754.92</v>
      </c>
      <c r="W46" s="1">
        <v>667.95950648020778</v>
      </c>
      <c r="X46" s="1">
        <v>40163.899999999994</v>
      </c>
    </row>
    <row r="47" spans="2:24" x14ac:dyDescent="0.15">
      <c r="B47" s="29"/>
      <c r="C47" s="54">
        <v>41883</v>
      </c>
      <c r="D47" s="31"/>
      <c r="E47" s="11">
        <v>723.6</v>
      </c>
      <c r="F47" s="11">
        <v>847.8</v>
      </c>
      <c r="G47" s="11">
        <v>775</v>
      </c>
      <c r="H47" s="160">
        <v>96235</v>
      </c>
      <c r="I47" s="11">
        <v>896.4</v>
      </c>
      <c r="J47" s="11">
        <v>1004.4</v>
      </c>
      <c r="K47" s="11">
        <v>936</v>
      </c>
      <c r="L47" s="160">
        <v>94758</v>
      </c>
      <c r="M47" s="11">
        <v>1071.4000000000001</v>
      </c>
      <c r="N47" s="11">
        <v>1242</v>
      </c>
      <c r="O47" s="11">
        <v>1123.5999999999999</v>
      </c>
      <c r="P47" s="160">
        <v>7921</v>
      </c>
      <c r="Q47" s="11">
        <v>637.20000000000005</v>
      </c>
      <c r="R47" s="11">
        <v>786.2</v>
      </c>
      <c r="S47" s="11">
        <v>670.6</v>
      </c>
      <c r="T47" s="160">
        <v>48219</v>
      </c>
      <c r="U47" s="2">
        <v>615.6</v>
      </c>
      <c r="V47" s="2">
        <v>734.4</v>
      </c>
      <c r="W47" s="2">
        <v>657.4</v>
      </c>
      <c r="X47" s="2">
        <v>28632</v>
      </c>
    </row>
    <row r="48" spans="2:24" x14ac:dyDescent="0.15">
      <c r="B48" s="32" t="s">
        <v>489</v>
      </c>
      <c r="C48" s="8"/>
      <c r="D48" s="38"/>
      <c r="E48" s="7"/>
      <c r="F48" s="1"/>
      <c r="G48" s="20"/>
      <c r="H48" s="1"/>
      <c r="I48" s="7"/>
      <c r="J48" s="1"/>
      <c r="K48" s="20"/>
      <c r="L48" s="1"/>
      <c r="M48" s="7"/>
      <c r="N48" s="1"/>
      <c r="O48" s="20"/>
      <c r="P48" s="1"/>
      <c r="Q48" s="7"/>
      <c r="R48" s="1"/>
      <c r="S48" s="20"/>
      <c r="T48" s="1"/>
      <c r="U48" s="7"/>
      <c r="V48" s="1"/>
      <c r="W48" s="20"/>
      <c r="X48" s="1"/>
    </row>
    <row r="49" spans="2:24" x14ac:dyDescent="0.15">
      <c r="B49" s="34" t="s">
        <v>490</v>
      </c>
      <c r="C49" s="23"/>
      <c r="D49" s="26"/>
      <c r="E49" s="12">
        <v>729</v>
      </c>
      <c r="F49" s="12">
        <v>847.8</v>
      </c>
      <c r="G49" s="12">
        <v>777.6</v>
      </c>
      <c r="H49" s="1">
        <v>43065</v>
      </c>
      <c r="I49" s="12">
        <v>896.4</v>
      </c>
      <c r="J49" s="12">
        <v>1004.4</v>
      </c>
      <c r="K49" s="12">
        <v>939.6</v>
      </c>
      <c r="L49" s="1">
        <v>40112</v>
      </c>
      <c r="M49" s="12">
        <v>1076.8</v>
      </c>
      <c r="N49" s="12">
        <v>1231.2</v>
      </c>
      <c r="O49" s="12">
        <v>1118.9000000000001</v>
      </c>
      <c r="P49" s="1">
        <v>2951</v>
      </c>
      <c r="Q49" s="12">
        <v>637.20000000000005</v>
      </c>
      <c r="R49" s="12">
        <v>786.2</v>
      </c>
      <c r="S49" s="12">
        <v>664.2</v>
      </c>
      <c r="T49" s="1">
        <v>11248</v>
      </c>
      <c r="U49" s="12">
        <v>621</v>
      </c>
      <c r="V49" s="12">
        <v>734.4</v>
      </c>
      <c r="W49" s="12">
        <v>658.8</v>
      </c>
      <c r="X49" s="1">
        <v>13219</v>
      </c>
    </row>
    <row r="50" spans="2:24" x14ac:dyDescent="0.15">
      <c r="B50" s="34" t="s">
        <v>491</v>
      </c>
      <c r="C50" s="23"/>
      <c r="D50" s="26"/>
      <c r="E50" s="7">
        <v>723.6</v>
      </c>
      <c r="F50" s="1">
        <v>842.4</v>
      </c>
      <c r="G50" s="20">
        <v>772.2</v>
      </c>
      <c r="H50" s="1">
        <v>53170</v>
      </c>
      <c r="I50" s="7">
        <v>896.4</v>
      </c>
      <c r="J50" s="1">
        <v>1004.4</v>
      </c>
      <c r="K50" s="20">
        <v>934.2</v>
      </c>
      <c r="L50" s="1">
        <v>54646</v>
      </c>
      <c r="M50" s="7">
        <v>1071.4000000000001</v>
      </c>
      <c r="N50" s="1">
        <v>1242</v>
      </c>
      <c r="O50" s="20">
        <v>1124.3</v>
      </c>
      <c r="P50" s="1">
        <v>4970</v>
      </c>
      <c r="Q50" s="7">
        <v>637.20000000000005</v>
      </c>
      <c r="R50" s="1">
        <v>706.3</v>
      </c>
      <c r="S50" s="20">
        <v>673.9</v>
      </c>
      <c r="T50" s="1">
        <v>36971</v>
      </c>
      <c r="U50" s="51">
        <v>615.6</v>
      </c>
      <c r="V50" s="12">
        <v>696.6</v>
      </c>
      <c r="W50" s="291">
        <v>656.6</v>
      </c>
      <c r="X50" s="1">
        <v>15413</v>
      </c>
    </row>
    <row r="51" spans="2:24" x14ac:dyDescent="0.15">
      <c r="B51" s="79"/>
      <c r="C51" s="85"/>
      <c r="D51" s="87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2:24" ht="4.5" customHeight="1" x14ac:dyDescent="0.15"/>
    <row r="53" spans="2:24" x14ac:dyDescent="0.15">
      <c r="B53" s="60" t="s">
        <v>73</v>
      </c>
      <c r="C53" s="6" t="s">
        <v>117</v>
      </c>
      <c r="X53" s="8"/>
    </row>
    <row r="54" spans="2:24" x14ac:dyDescent="0.15">
      <c r="B54" s="102" t="s">
        <v>75</v>
      </c>
      <c r="C54" s="6" t="s">
        <v>118</v>
      </c>
      <c r="X54" s="8"/>
    </row>
    <row r="55" spans="2:24" x14ac:dyDescent="0.15">
      <c r="B55" s="102" t="s">
        <v>106</v>
      </c>
      <c r="C55" s="6" t="s">
        <v>76</v>
      </c>
      <c r="X55" s="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6" t="s">
        <v>119</v>
      </c>
    </row>
    <row r="4" spans="2:20" ht="12" customHeight="1" x14ac:dyDescent="0.15">
      <c r="T4" s="60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0" x14ac:dyDescent="0.15">
      <c r="B6" s="71"/>
      <c r="C6" s="24" t="s">
        <v>121</v>
      </c>
      <c r="D6" s="25"/>
      <c r="E6" s="43" t="s">
        <v>401</v>
      </c>
      <c r="F6" s="33"/>
      <c r="G6" s="33"/>
      <c r="H6" s="33"/>
      <c r="I6" s="43" t="s">
        <v>402</v>
      </c>
      <c r="J6" s="33"/>
      <c r="K6" s="33"/>
      <c r="L6" s="33"/>
      <c r="M6" s="43" t="s">
        <v>403</v>
      </c>
      <c r="N6" s="33"/>
      <c r="O6" s="33"/>
      <c r="P6" s="33"/>
      <c r="Q6" s="43" t="s">
        <v>404</v>
      </c>
      <c r="R6" s="33"/>
      <c r="S6" s="33"/>
      <c r="T6" s="90"/>
    </row>
    <row r="7" spans="2:20" x14ac:dyDescent="0.15">
      <c r="B7" s="56" t="s">
        <v>133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</row>
    <row r="8" spans="2:20" x14ac:dyDescent="0.15">
      <c r="B8" s="58"/>
      <c r="C8" s="4"/>
      <c r="D8" s="4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</row>
    <row r="9" spans="2:20" x14ac:dyDescent="0.15">
      <c r="B9" s="59" t="s">
        <v>0</v>
      </c>
      <c r="C9" s="57">
        <v>40544</v>
      </c>
      <c r="D9" s="95" t="s">
        <v>1</v>
      </c>
      <c r="E9" s="105">
        <v>472.5</v>
      </c>
      <c r="F9" s="37">
        <v>661.5</v>
      </c>
      <c r="G9" s="108">
        <v>536.19412929346856</v>
      </c>
      <c r="H9" s="37">
        <v>74137.899999999994</v>
      </c>
      <c r="I9" s="105">
        <v>477.75</v>
      </c>
      <c r="J9" s="37">
        <v>598.5</v>
      </c>
      <c r="K9" s="108">
        <v>536.70783863200518</v>
      </c>
      <c r="L9" s="37">
        <v>407259.5</v>
      </c>
      <c r="M9" s="105">
        <v>509.25</v>
      </c>
      <c r="N9" s="37">
        <v>682.5</v>
      </c>
      <c r="O9" s="108">
        <v>572.94841563872774</v>
      </c>
      <c r="P9" s="37">
        <v>1305265.2000000002</v>
      </c>
      <c r="Q9" s="5">
        <v>682.5</v>
      </c>
      <c r="R9" s="5">
        <v>817.84500000000003</v>
      </c>
      <c r="S9" s="5">
        <v>747.51305732484082</v>
      </c>
      <c r="T9" s="5">
        <v>3335</v>
      </c>
    </row>
    <row r="10" spans="2:20" x14ac:dyDescent="0.15">
      <c r="B10" s="30"/>
      <c r="C10" s="53">
        <v>40909</v>
      </c>
      <c r="D10" s="28"/>
      <c r="E10" s="12">
        <v>456.75</v>
      </c>
      <c r="F10" s="12">
        <v>656</v>
      </c>
      <c r="G10" s="51">
        <v>533.71026104200246</v>
      </c>
      <c r="H10" s="12">
        <v>218380.4</v>
      </c>
      <c r="I10" s="12">
        <v>441</v>
      </c>
      <c r="J10" s="12">
        <v>599</v>
      </c>
      <c r="K10" s="51">
        <v>496.88290808737412</v>
      </c>
      <c r="L10" s="12">
        <v>481365.4</v>
      </c>
      <c r="M10" s="12">
        <v>488.25</v>
      </c>
      <c r="N10" s="12">
        <v>683</v>
      </c>
      <c r="O10" s="51">
        <v>568.30925852048154</v>
      </c>
      <c r="P10" s="12">
        <v>1654001.5</v>
      </c>
      <c r="Q10" s="7">
        <v>725</v>
      </c>
      <c r="R10" s="7">
        <v>788</v>
      </c>
      <c r="S10" s="7">
        <v>718.54166666666663</v>
      </c>
      <c r="T10" s="1">
        <v>1115</v>
      </c>
    </row>
    <row r="11" spans="2:20" x14ac:dyDescent="0.15">
      <c r="B11" s="29"/>
      <c r="C11" s="52">
        <v>41275</v>
      </c>
      <c r="D11" s="31"/>
      <c r="E11" s="11">
        <v>524</v>
      </c>
      <c r="F11" s="11">
        <v>725</v>
      </c>
      <c r="G11" s="11">
        <v>629</v>
      </c>
      <c r="H11" s="11">
        <v>171373.90000000002</v>
      </c>
      <c r="I11" s="11">
        <v>504</v>
      </c>
      <c r="J11" s="11">
        <v>686</v>
      </c>
      <c r="K11" s="11">
        <v>627</v>
      </c>
      <c r="L11" s="11">
        <v>543489.9</v>
      </c>
      <c r="M11" s="11">
        <v>588</v>
      </c>
      <c r="N11" s="11">
        <v>704</v>
      </c>
      <c r="O11" s="11">
        <v>625</v>
      </c>
      <c r="P11" s="11">
        <v>1907432.5000000005</v>
      </c>
      <c r="Q11" s="2">
        <v>683</v>
      </c>
      <c r="R11" s="2">
        <v>819</v>
      </c>
      <c r="S11" s="2">
        <v>740</v>
      </c>
      <c r="T11" s="2">
        <v>3105</v>
      </c>
    </row>
    <row r="12" spans="2:20" x14ac:dyDescent="0.15">
      <c r="B12" s="30" t="s">
        <v>99</v>
      </c>
      <c r="C12" s="50">
        <v>41518</v>
      </c>
      <c r="D12" s="28" t="s">
        <v>52</v>
      </c>
      <c r="E12" s="12">
        <v>588</v>
      </c>
      <c r="F12" s="12">
        <v>714</v>
      </c>
      <c r="G12" s="12">
        <v>650.78125000000011</v>
      </c>
      <c r="H12" s="12">
        <v>12587.8</v>
      </c>
      <c r="I12" s="12">
        <v>624.75</v>
      </c>
      <c r="J12" s="12">
        <v>672</v>
      </c>
      <c r="K12" s="12">
        <v>644.0899909494816</v>
      </c>
      <c r="L12" s="12">
        <v>33289</v>
      </c>
      <c r="M12" s="12">
        <v>603.75</v>
      </c>
      <c r="N12" s="12">
        <v>703.71</v>
      </c>
      <c r="O12" s="12">
        <v>622.92317446436357</v>
      </c>
      <c r="P12" s="12">
        <v>149558.39999999999</v>
      </c>
      <c r="Q12" s="1">
        <v>735</v>
      </c>
      <c r="R12" s="1">
        <v>787.5</v>
      </c>
      <c r="S12" s="1">
        <v>761.25</v>
      </c>
      <c r="T12" s="1">
        <v>15</v>
      </c>
    </row>
    <row r="13" spans="2:20" x14ac:dyDescent="0.15">
      <c r="B13" s="30"/>
      <c r="C13" s="50">
        <v>41548</v>
      </c>
      <c r="D13" s="28"/>
      <c r="E13" s="12">
        <v>593.25</v>
      </c>
      <c r="F13" s="12">
        <v>724.5</v>
      </c>
      <c r="G13" s="12">
        <v>644.06231610712939</v>
      </c>
      <c r="H13" s="12">
        <v>20579.5</v>
      </c>
      <c r="I13" s="12">
        <v>630</v>
      </c>
      <c r="J13" s="12">
        <v>686.49</v>
      </c>
      <c r="K13" s="12">
        <v>652.37987458022076</v>
      </c>
      <c r="L13" s="12">
        <v>51162.1</v>
      </c>
      <c r="M13" s="12">
        <v>609</v>
      </c>
      <c r="N13" s="12">
        <v>682.5</v>
      </c>
      <c r="O13" s="12">
        <v>632.49811865792913</v>
      </c>
      <c r="P13" s="12">
        <v>148448.9</v>
      </c>
      <c r="Q13" s="1">
        <v>724.5</v>
      </c>
      <c r="R13" s="1">
        <v>787.5</v>
      </c>
      <c r="S13" s="1">
        <v>745.5</v>
      </c>
      <c r="T13" s="1">
        <v>40</v>
      </c>
    </row>
    <row r="14" spans="2:20" x14ac:dyDescent="0.15">
      <c r="B14" s="30"/>
      <c r="C14" s="50">
        <v>41579</v>
      </c>
      <c r="D14" s="28"/>
      <c r="E14" s="12">
        <v>603.75</v>
      </c>
      <c r="F14" s="12">
        <v>714</v>
      </c>
      <c r="G14" s="12">
        <v>644.51777059773815</v>
      </c>
      <c r="H14" s="12">
        <v>2292</v>
      </c>
      <c r="I14" s="12">
        <v>630</v>
      </c>
      <c r="J14" s="12">
        <v>682.5</v>
      </c>
      <c r="K14" s="12">
        <v>651.7633594368142</v>
      </c>
      <c r="L14" s="12">
        <v>56682.2</v>
      </c>
      <c r="M14" s="12">
        <v>609</v>
      </c>
      <c r="N14" s="12">
        <v>682.5</v>
      </c>
      <c r="O14" s="12">
        <v>635.3755565656669</v>
      </c>
      <c r="P14" s="12">
        <v>145206.20000000001</v>
      </c>
      <c r="Q14" s="1">
        <v>724.5</v>
      </c>
      <c r="R14" s="1">
        <v>766.5</v>
      </c>
      <c r="S14" s="1">
        <v>740.25</v>
      </c>
      <c r="T14" s="1">
        <v>140</v>
      </c>
    </row>
    <row r="15" spans="2:20" x14ac:dyDescent="0.15">
      <c r="B15" s="30"/>
      <c r="C15" s="50">
        <v>41609</v>
      </c>
      <c r="D15" s="28"/>
      <c r="E15" s="12">
        <v>603.75</v>
      </c>
      <c r="F15" s="12">
        <v>714</v>
      </c>
      <c r="G15" s="12">
        <v>634.25251855779436</v>
      </c>
      <c r="H15" s="12">
        <v>10064.4</v>
      </c>
      <c r="I15" s="12">
        <v>609</v>
      </c>
      <c r="J15" s="12">
        <v>682.5</v>
      </c>
      <c r="K15" s="12">
        <v>643.69743035336535</v>
      </c>
      <c r="L15" s="12">
        <v>74226.100000000006</v>
      </c>
      <c r="M15" s="12">
        <v>609</v>
      </c>
      <c r="N15" s="12">
        <v>693</v>
      </c>
      <c r="O15" s="12">
        <v>626.88759440035096</v>
      </c>
      <c r="P15" s="12">
        <v>170825.4</v>
      </c>
      <c r="Q15" s="1">
        <v>687.75</v>
      </c>
      <c r="R15" s="1">
        <v>766.5</v>
      </c>
      <c r="S15" s="1">
        <v>739.35517241379318</v>
      </c>
      <c r="T15" s="1">
        <v>2070</v>
      </c>
    </row>
    <row r="16" spans="2:20" x14ac:dyDescent="0.15">
      <c r="B16" s="30" t="s">
        <v>72</v>
      </c>
      <c r="C16" s="50">
        <v>41640</v>
      </c>
      <c r="D16" s="28" t="s">
        <v>52</v>
      </c>
      <c r="E16" s="12">
        <v>601.65</v>
      </c>
      <c r="F16" s="12">
        <v>714</v>
      </c>
      <c r="G16" s="12">
        <v>634.71667440780323</v>
      </c>
      <c r="H16" s="12">
        <v>9305.7999999999993</v>
      </c>
      <c r="I16" s="12">
        <v>603.75</v>
      </c>
      <c r="J16" s="12">
        <v>651</v>
      </c>
      <c r="K16" s="12">
        <v>634.5061676139801</v>
      </c>
      <c r="L16" s="12">
        <v>64918.2</v>
      </c>
      <c r="M16" s="12">
        <v>609</v>
      </c>
      <c r="N16" s="12">
        <v>724.5</v>
      </c>
      <c r="O16" s="12">
        <v>635.27353673197774</v>
      </c>
      <c r="P16" s="12">
        <v>148213</v>
      </c>
      <c r="Q16" s="1">
        <v>687.75</v>
      </c>
      <c r="R16" s="1">
        <v>766.5</v>
      </c>
      <c r="S16" s="1">
        <v>727.31275862068969</v>
      </c>
      <c r="T16" s="1">
        <v>2950</v>
      </c>
    </row>
    <row r="17" spans="2:20" x14ac:dyDescent="0.15">
      <c r="B17" s="30"/>
      <c r="C17" s="50">
        <v>41671</v>
      </c>
      <c r="D17" s="28"/>
      <c r="E17" s="12">
        <v>611.625</v>
      </c>
      <c r="F17" s="12">
        <v>682.5</v>
      </c>
      <c r="G17" s="12">
        <v>637.95964510589579</v>
      </c>
      <c r="H17" s="12">
        <v>7787.4</v>
      </c>
      <c r="I17" s="12">
        <v>608.79</v>
      </c>
      <c r="J17" s="12">
        <v>667.06500000000005</v>
      </c>
      <c r="K17" s="12">
        <v>640.29849907947698</v>
      </c>
      <c r="L17" s="12">
        <v>42125.399999999994</v>
      </c>
      <c r="M17" s="12">
        <v>609</v>
      </c>
      <c r="N17" s="12">
        <v>682.5</v>
      </c>
      <c r="O17" s="12">
        <v>635.49112063686459</v>
      </c>
      <c r="P17" s="12">
        <v>154606.1</v>
      </c>
      <c r="Q17" s="1">
        <v>714</v>
      </c>
      <c r="R17" s="1">
        <v>805.03500000000008</v>
      </c>
      <c r="S17" s="1">
        <v>746.59433333333334</v>
      </c>
      <c r="T17" s="1">
        <v>2405</v>
      </c>
    </row>
    <row r="18" spans="2:20" x14ac:dyDescent="0.15">
      <c r="B18" s="30"/>
      <c r="C18" s="50">
        <v>41699</v>
      </c>
      <c r="D18" s="28"/>
      <c r="E18" s="12">
        <v>603.96</v>
      </c>
      <c r="F18" s="12">
        <v>682.5</v>
      </c>
      <c r="G18" s="12">
        <v>643.87788492794459</v>
      </c>
      <c r="H18" s="12">
        <v>29874.6</v>
      </c>
      <c r="I18" s="12">
        <v>598.5</v>
      </c>
      <c r="J18" s="12">
        <v>679.14</v>
      </c>
      <c r="K18" s="12">
        <v>629.49592408668514</v>
      </c>
      <c r="L18" s="12">
        <v>51465.100000000006</v>
      </c>
      <c r="M18" s="12">
        <v>609</v>
      </c>
      <c r="N18" s="12">
        <v>682.5</v>
      </c>
      <c r="O18" s="12">
        <v>633.26131408459491</v>
      </c>
      <c r="P18" s="12">
        <v>198079.5</v>
      </c>
      <c r="Q18" s="1">
        <v>682.5</v>
      </c>
      <c r="R18" s="1">
        <v>787.5</v>
      </c>
      <c r="S18" s="1">
        <v>736.61538461538464</v>
      </c>
      <c r="T18" s="1">
        <v>1075</v>
      </c>
    </row>
    <row r="19" spans="2:20" x14ac:dyDescent="0.15">
      <c r="B19" s="30"/>
      <c r="C19" s="50">
        <v>41730</v>
      </c>
      <c r="D19" s="28"/>
      <c r="E19" s="12">
        <v>640.7639999999999</v>
      </c>
      <c r="F19" s="12">
        <v>766.8</v>
      </c>
      <c r="G19" s="12">
        <v>687.82611831205543</v>
      </c>
      <c r="H19" s="12">
        <v>20447.400000000001</v>
      </c>
      <c r="I19" s="12">
        <v>669.6</v>
      </c>
      <c r="J19" s="12">
        <v>686.12399999999991</v>
      </c>
      <c r="K19" s="12">
        <v>669.82583122057224</v>
      </c>
      <c r="L19" s="12">
        <v>95037.2</v>
      </c>
      <c r="M19" s="12">
        <v>669.6</v>
      </c>
      <c r="N19" s="12">
        <v>766.8</v>
      </c>
      <c r="O19" s="12">
        <v>716.20021004467719</v>
      </c>
      <c r="P19" s="12">
        <v>256293.8</v>
      </c>
      <c r="Q19" s="1">
        <v>745.2</v>
      </c>
      <c r="R19" s="1">
        <v>885.6</v>
      </c>
      <c r="S19" s="1">
        <v>867.6</v>
      </c>
      <c r="T19" s="1">
        <v>780</v>
      </c>
    </row>
    <row r="20" spans="2:20" x14ac:dyDescent="0.15">
      <c r="B20" s="30"/>
      <c r="C20" s="50">
        <v>41760</v>
      </c>
      <c r="D20" s="28"/>
      <c r="E20" s="12">
        <v>680.4</v>
      </c>
      <c r="F20" s="12">
        <v>864</v>
      </c>
      <c r="G20" s="12">
        <v>735.22334078470669</v>
      </c>
      <c r="H20" s="12">
        <v>3552.9</v>
      </c>
      <c r="I20" s="12">
        <v>642.6</v>
      </c>
      <c r="J20" s="12">
        <v>772.2</v>
      </c>
      <c r="K20" s="12">
        <v>675.0840024889626</v>
      </c>
      <c r="L20" s="12">
        <v>104073</v>
      </c>
      <c r="M20" s="12">
        <v>680.4</v>
      </c>
      <c r="N20" s="12">
        <v>799.2</v>
      </c>
      <c r="O20" s="12">
        <v>731.52680543755343</v>
      </c>
      <c r="P20" s="12">
        <v>240990.7</v>
      </c>
      <c r="Q20" s="1">
        <v>842.4</v>
      </c>
      <c r="R20" s="1">
        <v>934.2</v>
      </c>
      <c r="S20" s="1">
        <v>919.70526315789471</v>
      </c>
      <c r="T20" s="1">
        <v>1320</v>
      </c>
    </row>
    <row r="21" spans="2:20" x14ac:dyDescent="0.15">
      <c r="B21" s="30"/>
      <c r="C21" s="50">
        <v>41791</v>
      </c>
      <c r="D21" s="28"/>
      <c r="E21" s="12">
        <v>680.4</v>
      </c>
      <c r="F21" s="12">
        <v>766.8</v>
      </c>
      <c r="G21" s="12">
        <v>716.38875933063366</v>
      </c>
      <c r="H21" s="12">
        <v>47327.7</v>
      </c>
      <c r="I21" s="12">
        <v>626.4</v>
      </c>
      <c r="J21" s="12">
        <v>745.2</v>
      </c>
      <c r="K21" s="12">
        <v>671.45452304390051</v>
      </c>
      <c r="L21" s="12">
        <v>76856.299999999988</v>
      </c>
      <c r="M21" s="12">
        <v>669.6</v>
      </c>
      <c r="N21" s="12">
        <v>788.4</v>
      </c>
      <c r="O21" s="12">
        <v>719.22774347513155</v>
      </c>
      <c r="P21" s="12">
        <v>163624.6</v>
      </c>
      <c r="Q21" s="1">
        <v>799.2</v>
      </c>
      <c r="R21" s="1">
        <v>1026</v>
      </c>
      <c r="S21" s="1">
        <v>849.58150458715591</v>
      </c>
      <c r="T21" s="1">
        <v>795</v>
      </c>
    </row>
    <row r="22" spans="2:20" x14ac:dyDescent="0.15">
      <c r="B22" s="30"/>
      <c r="C22" s="50">
        <v>41821</v>
      </c>
      <c r="D22" s="28"/>
      <c r="E22" s="12">
        <v>636.33600000000001</v>
      </c>
      <c r="F22" s="12">
        <v>766.8</v>
      </c>
      <c r="G22" s="12">
        <v>692.70186507603125</v>
      </c>
      <c r="H22" s="12">
        <v>40492.1</v>
      </c>
      <c r="I22" s="12">
        <v>626.4</v>
      </c>
      <c r="J22" s="12">
        <v>745.2</v>
      </c>
      <c r="K22" s="12">
        <v>661.31166905107762</v>
      </c>
      <c r="L22" s="12">
        <v>72138.700000000012</v>
      </c>
      <c r="M22" s="12">
        <v>680.4</v>
      </c>
      <c r="N22" s="12">
        <v>788.4</v>
      </c>
      <c r="O22" s="12">
        <v>712.72794254688711</v>
      </c>
      <c r="P22" s="12">
        <v>149114.29999999999</v>
      </c>
      <c r="Q22" s="1">
        <v>820.8</v>
      </c>
      <c r="R22" s="1">
        <v>920.37600000000009</v>
      </c>
      <c r="S22" s="1">
        <v>857.39352159468433</v>
      </c>
      <c r="T22" s="1">
        <v>275.8</v>
      </c>
    </row>
    <row r="23" spans="2:20" x14ac:dyDescent="0.15">
      <c r="B23" s="30"/>
      <c r="C23" s="50">
        <v>41852</v>
      </c>
      <c r="D23" s="28"/>
      <c r="E23" s="12">
        <v>653.83199999999999</v>
      </c>
      <c r="F23" s="12">
        <v>766.8</v>
      </c>
      <c r="G23" s="12">
        <v>698.38870555426445</v>
      </c>
      <c r="H23" s="155">
        <v>39360.100000000006</v>
      </c>
      <c r="I23" s="12">
        <v>615.6</v>
      </c>
      <c r="J23" s="12">
        <v>734.4</v>
      </c>
      <c r="K23" s="12">
        <v>650.13800501894593</v>
      </c>
      <c r="L23" s="155">
        <v>116130.1</v>
      </c>
      <c r="M23" s="12">
        <v>680.4</v>
      </c>
      <c r="N23" s="12">
        <v>756</v>
      </c>
      <c r="O23" s="12">
        <v>715.66373370577276</v>
      </c>
      <c r="P23" s="155">
        <v>132379</v>
      </c>
      <c r="Q23" s="1">
        <v>815.4</v>
      </c>
      <c r="R23" s="1">
        <v>878.36399999999992</v>
      </c>
      <c r="S23" s="1">
        <v>841.37399999999991</v>
      </c>
      <c r="T23" s="1">
        <v>185</v>
      </c>
    </row>
    <row r="24" spans="2:20" x14ac:dyDescent="0.15">
      <c r="B24" s="29"/>
      <c r="C24" s="54">
        <v>41883</v>
      </c>
      <c r="D24" s="31"/>
      <c r="E24" s="11">
        <v>637.20000000000005</v>
      </c>
      <c r="F24" s="11">
        <v>766.8</v>
      </c>
      <c r="G24" s="11">
        <v>701.8</v>
      </c>
      <c r="H24" s="160">
        <v>16657</v>
      </c>
      <c r="I24" s="11">
        <v>615.6</v>
      </c>
      <c r="J24" s="11">
        <v>712.8</v>
      </c>
      <c r="K24" s="11">
        <v>653.1</v>
      </c>
      <c r="L24" s="160">
        <v>89117</v>
      </c>
      <c r="M24" s="11">
        <v>680.4</v>
      </c>
      <c r="N24" s="11">
        <v>777.6</v>
      </c>
      <c r="O24" s="11">
        <v>731.9</v>
      </c>
      <c r="P24" s="160">
        <v>170231</v>
      </c>
      <c r="Q24" s="2">
        <v>815.4</v>
      </c>
      <c r="R24" s="2">
        <v>918</v>
      </c>
      <c r="S24" s="2">
        <v>868.3</v>
      </c>
      <c r="T24" s="2">
        <v>1740</v>
      </c>
    </row>
    <row r="25" spans="2:20" x14ac:dyDescent="0.15">
      <c r="B25" s="32" t="s">
        <v>489</v>
      </c>
      <c r="C25" s="8"/>
      <c r="D25" s="38"/>
      <c r="E25" s="7"/>
      <c r="F25" s="1"/>
      <c r="G25" s="20"/>
      <c r="H25" s="1"/>
      <c r="I25" s="7"/>
      <c r="J25" s="1"/>
      <c r="K25" s="20"/>
      <c r="L25" s="1"/>
      <c r="M25" s="7"/>
      <c r="N25" s="1"/>
      <c r="O25" s="20"/>
      <c r="P25" s="1"/>
      <c r="Q25" s="7"/>
      <c r="R25" s="1"/>
      <c r="S25" s="20"/>
      <c r="T25" s="1"/>
    </row>
    <row r="26" spans="2:20" x14ac:dyDescent="0.15">
      <c r="B26" s="34" t="s">
        <v>490</v>
      </c>
      <c r="C26" s="23"/>
      <c r="D26" s="26"/>
      <c r="E26" s="12">
        <v>702</v>
      </c>
      <c r="F26" s="12">
        <v>766.8</v>
      </c>
      <c r="G26" s="12">
        <v>711.7</v>
      </c>
      <c r="H26" s="1">
        <v>6238</v>
      </c>
      <c r="I26" s="12">
        <v>626.4</v>
      </c>
      <c r="J26" s="12">
        <v>712.8</v>
      </c>
      <c r="K26" s="12">
        <v>653.4</v>
      </c>
      <c r="L26" s="1">
        <v>53064</v>
      </c>
      <c r="M26" s="12">
        <v>691.2</v>
      </c>
      <c r="N26" s="12">
        <v>777.6</v>
      </c>
      <c r="O26" s="12">
        <v>735.5</v>
      </c>
      <c r="P26" s="1">
        <v>71958</v>
      </c>
      <c r="Q26" s="12">
        <v>815.4</v>
      </c>
      <c r="R26" s="12">
        <v>885.6</v>
      </c>
      <c r="S26" s="12">
        <v>865.1</v>
      </c>
      <c r="T26" s="1">
        <v>155</v>
      </c>
    </row>
    <row r="27" spans="2:20" x14ac:dyDescent="0.15">
      <c r="B27" s="34" t="s">
        <v>491</v>
      </c>
      <c r="C27" s="23"/>
      <c r="D27" s="26"/>
      <c r="E27" s="7">
        <v>637.20000000000005</v>
      </c>
      <c r="F27" s="1">
        <v>766.8</v>
      </c>
      <c r="G27" s="20">
        <v>684.7</v>
      </c>
      <c r="H27" s="1">
        <v>10419</v>
      </c>
      <c r="I27" s="7">
        <v>615.6</v>
      </c>
      <c r="J27" s="1">
        <v>712.8</v>
      </c>
      <c r="K27" s="20">
        <v>653.4</v>
      </c>
      <c r="L27" s="1">
        <v>36053</v>
      </c>
      <c r="M27" s="7">
        <v>680.4</v>
      </c>
      <c r="N27" s="1">
        <v>777.6</v>
      </c>
      <c r="O27" s="20">
        <v>729</v>
      </c>
      <c r="P27" s="1">
        <v>98273</v>
      </c>
      <c r="Q27" s="7">
        <v>918</v>
      </c>
      <c r="R27" s="1">
        <v>918</v>
      </c>
      <c r="S27" s="20">
        <v>918</v>
      </c>
      <c r="T27" s="1">
        <v>1585</v>
      </c>
    </row>
    <row r="28" spans="2:20" x14ac:dyDescent="0.15">
      <c r="B28" s="79"/>
      <c r="C28" s="85"/>
      <c r="D28" s="87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64" t="s">
        <v>120</v>
      </c>
      <c r="C1" s="264"/>
      <c r="D1" s="264"/>
      <c r="E1" s="8"/>
      <c r="F1" s="8"/>
      <c r="G1" s="8"/>
      <c r="H1" s="8"/>
    </row>
    <row r="2" spans="1:24" ht="12" customHeight="1" x14ac:dyDescent="0.15">
      <c r="B2" s="6" t="s">
        <v>62</v>
      </c>
    </row>
    <row r="3" spans="1:24" ht="12" customHeight="1" x14ac:dyDescent="0.15">
      <c r="B3" s="8" t="s">
        <v>63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24" ht="12" customHeight="1" x14ac:dyDescent="0.1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X4" s="60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362"/>
    </row>
    <row r="6" spans="1:24" ht="13.5" customHeight="1" x14ac:dyDescent="0.15">
      <c r="A6" s="38"/>
      <c r="B6" s="71"/>
      <c r="C6" s="24" t="s">
        <v>121</v>
      </c>
      <c r="D6" s="25"/>
      <c r="E6" s="24" t="s">
        <v>66</v>
      </c>
      <c r="F6" s="21"/>
      <c r="G6" s="21"/>
      <c r="H6" s="25"/>
      <c r="I6" s="24" t="s">
        <v>455</v>
      </c>
      <c r="J6" s="21"/>
      <c r="K6" s="21"/>
      <c r="L6" s="25"/>
      <c r="M6" s="24" t="s">
        <v>339</v>
      </c>
      <c r="N6" s="21"/>
      <c r="O6" s="21"/>
      <c r="P6" s="25"/>
      <c r="Q6" s="24" t="s">
        <v>457</v>
      </c>
      <c r="R6" s="21"/>
      <c r="S6" s="21"/>
      <c r="T6" s="25"/>
      <c r="U6" s="24" t="s">
        <v>341</v>
      </c>
      <c r="V6" s="21"/>
      <c r="W6" s="21"/>
      <c r="X6" s="25"/>
    </row>
    <row r="7" spans="1:24" ht="13.5" customHeight="1" x14ac:dyDescent="0.15">
      <c r="A7" s="38"/>
      <c r="B7" s="56" t="s">
        <v>122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38"/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8"/>
      <c r="B9" s="59" t="s">
        <v>0</v>
      </c>
      <c r="C9" s="57">
        <v>39814</v>
      </c>
      <c r="D9" s="68" t="s">
        <v>1</v>
      </c>
      <c r="E9" s="63">
        <v>2415</v>
      </c>
      <c r="F9" s="5">
        <v>4200</v>
      </c>
      <c r="G9" s="62">
        <v>3195</v>
      </c>
      <c r="H9" s="5">
        <v>171670</v>
      </c>
      <c r="I9" s="63">
        <v>2100</v>
      </c>
      <c r="J9" s="5">
        <v>3360</v>
      </c>
      <c r="K9" s="62">
        <v>2560</v>
      </c>
      <c r="L9" s="5">
        <v>206553</v>
      </c>
      <c r="M9" s="63">
        <v>1470</v>
      </c>
      <c r="N9" s="5">
        <v>2363</v>
      </c>
      <c r="O9" s="62">
        <v>1757</v>
      </c>
      <c r="P9" s="5">
        <v>171644</v>
      </c>
      <c r="Q9" s="63">
        <v>5744</v>
      </c>
      <c r="R9" s="5">
        <v>7770</v>
      </c>
      <c r="S9" s="62">
        <v>6798</v>
      </c>
      <c r="T9" s="5">
        <v>46522</v>
      </c>
      <c r="U9" s="63">
        <v>4410</v>
      </c>
      <c r="V9" s="5">
        <v>6143</v>
      </c>
      <c r="W9" s="62">
        <v>5274</v>
      </c>
      <c r="X9" s="5">
        <v>152033</v>
      </c>
    </row>
    <row r="10" spans="1:24" ht="13.5" customHeight="1" x14ac:dyDescent="0.15">
      <c r="A10" s="8"/>
      <c r="B10" s="30"/>
      <c r="C10" s="53">
        <v>40179</v>
      </c>
      <c r="D10" s="28"/>
      <c r="E10" s="1">
        <v>2520</v>
      </c>
      <c r="F10" s="1">
        <v>4410</v>
      </c>
      <c r="G10" s="1">
        <v>3119</v>
      </c>
      <c r="H10" s="1">
        <v>175619</v>
      </c>
      <c r="I10" s="1">
        <v>2226</v>
      </c>
      <c r="J10" s="1">
        <v>3318</v>
      </c>
      <c r="K10" s="1">
        <v>2618</v>
      </c>
      <c r="L10" s="1">
        <v>208614</v>
      </c>
      <c r="M10" s="1">
        <v>1575</v>
      </c>
      <c r="N10" s="1">
        <v>2205</v>
      </c>
      <c r="O10" s="1">
        <v>1801</v>
      </c>
      <c r="P10" s="1">
        <v>161252</v>
      </c>
      <c r="Q10" s="1">
        <v>5775</v>
      </c>
      <c r="R10" s="1">
        <v>7665</v>
      </c>
      <c r="S10" s="1">
        <v>6779</v>
      </c>
      <c r="T10" s="1">
        <v>43193</v>
      </c>
      <c r="U10" s="1">
        <v>4935</v>
      </c>
      <c r="V10" s="1">
        <v>6300</v>
      </c>
      <c r="W10" s="1">
        <v>5486</v>
      </c>
      <c r="X10" s="1">
        <v>133621</v>
      </c>
    </row>
    <row r="11" spans="1:24" ht="13.5" customHeight="1" x14ac:dyDescent="0.15">
      <c r="A11" s="8"/>
      <c r="B11" s="30"/>
      <c r="C11" s="53">
        <v>40544</v>
      </c>
      <c r="D11" s="28"/>
      <c r="E11" s="3">
        <v>2520</v>
      </c>
      <c r="F11" s="3">
        <v>4200</v>
      </c>
      <c r="G11" s="3">
        <v>3145.6016263398192</v>
      </c>
      <c r="H11" s="3">
        <v>192348.59999999998</v>
      </c>
      <c r="I11" s="3">
        <v>1995</v>
      </c>
      <c r="J11" s="3">
        <v>3087</v>
      </c>
      <c r="K11" s="3">
        <v>2499.417395432964</v>
      </c>
      <c r="L11" s="3">
        <v>215641.4</v>
      </c>
      <c r="M11" s="3">
        <v>1575</v>
      </c>
      <c r="N11" s="3">
        <v>2100</v>
      </c>
      <c r="O11" s="3">
        <v>1752.3643224360665</v>
      </c>
      <c r="P11" s="3">
        <v>162518</v>
      </c>
      <c r="Q11" s="3">
        <v>5775</v>
      </c>
      <c r="R11" s="3">
        <v>8400</v>
      </c>
      <c r="S11" s="3">
        <v>6763.9499079415737</v>
      </c>
      <c r="T11" s="3">
        <v>45235.5</v>
      </c>
      <c r="U11" s="3">
        <v>5040</v>
      </c>
      <c r="V11" s="3">
        <v>6405</v>
      </c>
      <c r="W11" s="3">
        <v>5445.5256604651895</v>
      </c>
      <c r="X11" s="3">
        <v>127405.79999999999</v>
      </c>
    </row>
    <row r="12" spans="1:24" ht="13.5" customHeight="1" x14ac:dyDescent="0.15">
      <c r="A12" s="8"/>
      <c r="B12" s="30"/>
      <c r="C12" s="53">
        <v>40909</v>
      </c>
      <c r="D12" s="28"/>
      <c r="E12" s="1">
        <v>2520</v>
      </c>
      <c r="F12" s="1">
        <v>4410</v>
      </c>
      <c r="G12" s="1">
        <v>2985.2336236427964</v>
      </c>
      <c r="H12" s="1">
        <v>219470</v>
      </c>
      <c r="I12" s="1">
        <v>1995</v>
      </c>
      <c r="J12" s="1">
        <v>3045</v>
      </c>
      <c r="K12" s="1">
        <v>2327.9318552870195</v>
      </c>
      <c r="L12" s="1">
        <v>192122</v>
      </c>
      <c r="M12" s="1">
        <v>1103</v>
      </c>
      <c r="N12" s="1">
        <v>1943</v>
      </c>
      <c r="O12" s="1">
        <v>1416.4878296018444</v>
      </c>
      <c r="P12" s="1">
        <v>152113</v>
      </c>
      <c r="Q12" s="1">
        <v>5775</v>
      </c>
      <c r="R12" s="1">
        <v>8400</v>
      </c>
      <c r="S12" s="1">
        <v>6565.3455984947768</v>
      </c>
      <c r="T12" s="1">
        <v>52366</v>
      </c>
      <c r="U12" s="1">
        <v>4515</v>
      </c>
      <c r="V12" s="1">
        <v>7140</v>
      </c>
      <c r="W12" s="1">
        <v>5016.0275041498553</v>
      </c>
      <c r="X12" s="1">
        <v>130700</v>
      </c>
    </row>
    <row r="13" spans="1:24" ht="13.5" customHeight="1" x14ac:dyDescent="0.15">
      <c r="A13" s="8"/>
      <c r="B13" s="29"/>
      <c r="C13" s="52">
        <v>41275</v>
      </c>
      <c r="D13" s="31"/>
      <c r="E13" s="2">
        <v>2835</v>
      </c>
      <c r="F13" s="2">
        <v>4567.5</v>
      </c>
      <c r="G13" s="2">
        <v>3230.5815415493521</v>
      </c>
      <c r="H13" s="2">
        <v>247783.2</v>
      </c>
      <c r="I13" s="2">
        <v>2310</v>
      </c>
      <c r="J13" s="2">
        <v>3465</v>
      </c>
      <c r="K13" s="2">
        <v>2675.4219495101056</v>
      </c>
      <c r="L13" s="2">
        <v>223197.9</v>
      </c>
      <c r="M13" s="2">
        <v>1260</v>
      </c>
      <c r="N13" s="2">
        <v>2215.5</v>
      </c>
      <c r="O13" s="2">
        <v>1599.6679364276749</v>
      </c>
      <c r="P13" s="2">
        <v>136661.70000000001</v>
      </c>
      <c r="Q13" s="2">
        <v>6300</v>
      </c>
      <c r="R13" s="2">
        <v>9450</v>
      </c>
      <c r="S13" s="2">
        <v>7189.0715589841448</v>
      </c>
      <c r="T13" s="2">
        <v>57901.000000000007</v>
      </c>
      <c r="U13" s="2">
        <v>5040</v>
      </c>
      <c r="V13" s="2">
        <v>6615</v>
      </c>
      <c r="W13" s="2">
        <v>5480.4037401034957</v>
      </c>
      <c r="X13" s="2">
        <v>158337.4</v>
      </c>
    </row>
    <row r="14" spans="1:24" ht="13.5" customHeight="1" x14ac:dyDescent="0.15">
      <c r="A14" s="8"/>
      <c r="B14" s="30" t="s">
        <v>99</v>
      </c>
      <c r="C14" s="50">
        <v>41518</v>
      </c>
      <c r="D14" s="28" t="s">
        <v>52</v>
      </c>
      <c r="E14" s="1">
        <v>2835</v>
      </c>
      <c r="F14" s="1">
        <v>3754.8</v>
      </c>
      <c r="G14" s="1">
        <v>3017.0017166351877</v>
      </c>
      <c r="H14" s="1">
        <v>21226.1</v>
      </c>
      <c r="I14" s="1">
        <v>2415</v>
      </c>
      <c r="J14" s="1">
        <v>2982</v>
      </c>
      <c r="K14" s="1">
        <v>2609.6535043283097</v>
      </c>
      <c r="L14" s="1">
        <v>19708.7</v>
      </c>
      <c r="M14" s="1">
        <v>1470</v>
      </c>
      <c r="N14" s="1">
        <v>2215.5</v>
      </c>
      <c r="O14" s="1">
        <v>1644.0243230563808</v>
      </c>
      <c r="P14" s="1">
        <v>12602.7</v>
      </c>
      <c r="Q14" s="1">
        <v>6825</v>
      </c>
      <c r="R14" s="1">
        <v>8925</v>
      </c>
      <c r="S14" s="1">
        <v>7381.2403987487305</v>
      </c>
      <c r="T14" s="1">
        <v>4148.6000000000004</v>
      </c>
      <c r="U14" s="1">
        <v>5040</v>
      </c>
      <c r="V14" s="1">
        <v>6594</v>
      </c>
      <c r="W14" s="1">
        <v>5314.386696906894</v>
      </c>
      <c r="X14" s="1">
        <v>10934.7</v>
      </c>
    </row>
    <row r="15" spans="1:24" ht="13.5" customHeight="1" x14ac:dyDescent="0.15">
      <c r="A15" s="8"/>
      <c r="B15" s="30"/>
      <c r="C15" s="50">
        <v>41548</v>
      </c>
      <c r="D15" s="28"/>
      <c r="E15" s="1">
        <v>2940</v>
      </c>
      <c r="F15" s="1">
        <v>3990</v>
      </c>
      <c r="G15" s="1">
        <v>3205.0831440367429</v>
      </c>
      <c r="H15" s="1">
        <v>21446.9</v>
      </c>
      <c r="I15" s="1">
        <v>2520</v>
      </c>
      <c r="J15" s="1">
        <v>3244.5</v>
      </c>
      <c r="K15" s="1">
        <v>2713.7897631938072</v>
      </c>
      <c r="L15" s="1">
        <v>22132.6</v>
      </c>
      <c r="M15" s="1">
        <v>1575</v>
      </c>
      <c r="N15" s="1">
        <v>2205</v>
      </c>
      <c r="O15" s="1">
        <v>1744.7293690800429</v>
      </c>
      <c r="P15" s="1">
        <v>12422</v>
      </c>
      <c r="Q15" s="1">
        <v>7140</v>
      </c>
      <c r="R15" s="1">
        <v>9040.5</v>
      </c>
      <c r="S15" s="1">
        <v>7773.3786135570717</v>
      </c>
      <c r="T15" s="1">
        <v>4681.2</v>
      </c>
      <c r="U15" s="1">
        <v>5040</v>
      </c>
      <c r="V15" s="1">
        <v>6146.7</v>
      </c>
      <c r="W15" s="1">
        <v>5325.092147025699</v>
      </c>
      <c r="X15" s="1">
        <v>14318.8</v>
      </c>
    </row>
    <row r="16" spans="1:24" ht="13.5" customHeight="1" x14ac:dyDescent="0.15">
      <c r="A16" s="8"/>
      <c r="B16" s="30"/>
      <c r="C16" s="50">
        <v>41579</v>
      </c>
      <c r="D16" s="28"/>
      <c r="E16" s="1">
        <v>3360</v>
      </c>
      <c r="F16" s="1">
        <v>4305</v>
      </c>
      <c r="G16" s="1">
        <v>3598.8273421894842</v>
      </c>
      <c r="H16" s="1">
        <v>20365.7</v>
      </c>
      <c r="I16" s="1">
        <v>2520</v>
      </c>
      <c r="J16" s="1">
        <v>3360</v>
      </c>
      <c r="K16" s="1">
        <v>2821.1923833784067</v>
      </c>
      <c r="L16" s="1">
        <v>17533.7</v>
      </c>
      <c r="M16" s="1">
        <v>1575</v>
      </c>
      <c r="N16" s="1">
        <v>2205</v>
      </c>
      <c r="O16" s="1">
        <v>1751.4974295225654</v>
      </c>
      <c r="P16" s="1">
        <v>9623.7000000000007</v>
      </c>
      <c r="Q16" s="1">
        <v>7350</v>
      </c>
      <c r="R16" s="1">
        <v>9450</v>
      </c>
      <c r="S16" s="1">
        <v>8003.9269756585491</v>
      </c>
      <c r="T16" s="1">
        <v>4756.1000000000004</v>
      </c>
      <c r="U16" s="1">
        <v>5402.25</v>
      </c>
      <c r="V16" s="1">
        <v>6615</v>
      </c>
      <c r="W16" s="1">
        <v>5799.3887598699539</v>
      </c>
      <c r="X16" s="1">
        <v>17153.900000000001</v>
      </c>
    </row>
    <row r="17" spans="1:24" ht="13.5" customHeight="1" x14ac:dyDescent="0.15">
      <c r="A17" s="8"/>
      <c r="B17" s="30"/>
      <c r="C17" s="50">
        <v>41609</v>
      </c>
      <c r="D17" s="28"/>
      <c r="E17" s="1">
        <v>3517.5</v>
      </c>
      <c r="F17" s="1">
        <v>4567.5</v>
      </c>
      <c r="G17" s="1">
        <v>3886.6152723437103</v>
      </c>
      <c r="H17" s="1">
        <v>34240.9</v>
      </c>
      <c r="I17" s="1">
        <v>2835</v>
      </c>
      <c r="J17" s="1">
        <v>3465</v>
      </c>
      <c r="K17" s="1">
        <v>3043.6234071213999</v>
      </c>
      <c r="L17" s="1">
        <v>31781.200000000001</v>
      </c>
      <c r="M17" s="1">
        <v>1470</v>
      </c>
      <c r="N17" s="1">
        <v>2205</v>
      </c>
      <c r="O17" s="1">
        <v>1655.3347533974645</v>
      </c>
      <c r="P17" s="1">
        <v>13330.6</v>
      </c>
      <c r="Q17" s="1">
        <v>7350</v>
      </c>
      <c r="R17" s="1">
        <v>9450</v>
      </c>
      <c r="S17" s="1">
        <v>8119.7705171651669</v>
      </c>
      <c r="T17" s="1">
        <v>8293.2999999999993</v>
      </c>
      <c r="U17" s="1">
        <v>5460</v>
      </c>
      <c r="V17" s="1">
        <v>6510</v>
      </c>
      <c r="W17" s="1">
        <v>5815.368973640765</v>
      </c>
      <c r="X17" s="1">
        <v>20541.599999999999</v>
      </c>
    </row>
    <row r="18" spans="1:24" ht="13.5" customHeight="1" x14ac:dyDescent="0.15">
      <c r="A18" s="8"/>
      <c r="B18" s="30" t="s">
        <v>72</v>
      </c>
      <c r="C18" s="50">
        <v>41640</v>
      </c>
      <c r="D18" s="28" t="s">
        <v>52</v>
      </c>
      <c r="E18" s="1">
        <v>2940</v>
      </c>
      <c r="F18" s="1">
        <v>4515</v>
      </c>
      <c r="G18" s="1">
        <v>3862.3828274251769</v>
      </c>
      <c r="H18" s="1">
        <v>27804.7</v>
      </c>
      <c r="I18" s="1">
        <v>2520</v>
      </c>
      <c r="J18" s="1">
        <v>3465</v>
      </c>
      <c r="K18" s="1">
        <v>2883.6783035220501</v>
      </c>
      <c r="L18" s="1">
        <v>31203.4</v>
      </c>
      <c r="M18" s="1">
        <v>1470</v>
      </c>
      <c r="N18" s="1">
        <v>2205</v>
      </c>
      <c r="O18" s="1">
        <v>1629.9396272148842</v>
      </c>
      <c r="P18" s="1">
        <v>10602</v>
      </c>
      <c r="Q18" s="1">
        <v>7140</v>
      </c>
      <c r="R18" s="1">
        <v>8925</v>
      </c>
      <c r="S18" s="1">
        <v>7876.6258539709688</v>
      </c>
      <c r="T18" s="1">
        <v>4669.8</v>
      </c>
      <c r="U18" s="1">
        <v>5040</v>
      </c>
      <c r="V18" s="1">
        <v>6247.5</v>
      </c>
      <c r="W18" s="1">
        <v>5606.797459566229</v>
      </c>
      <c r="X18" s="1">
        <v>17468.099999999999</v>
      </c>
    </row>
    <row r="19" spans="1:24" ht="13.5" customHeight="1" x14ac:dyDescent="0.15">
      <c r="A19" s="8"/>
      <c r="B19" s="30"/>
      <c r="C19" s="50">
        <v>41671</v>
      </c>
      <c r="D19" s="28"/>
      <c r="E19" s="1">
        <v>2835</v>
      </c>
      <c r="F19" s="1">
        <v>4799.55</v>
      </c>
      <c r="G19" s="1">
        <v>3185.1170239402168</v>
      </c>
      <c r="H19" s="1">
        <v>20328.3</v>
      </c>
      <c r="I19" s="1">
        <v>2520</v>
      </c>
      <c r="J19" s="1">
        <v>3150</v>
      </c>
      <c r="K19" s="1">
        <v>2758.4273935446986</v>
      </c>
      <c r="L19" s="1">
        <v>17002.5</v>
      </c>
      <c r="M19" s="1">
        <v>1470</v>
      </c>
      <c r="N19" s="1">
        <v>2205</v>
      </c>
      <c r="O19" s="1">
        <v>1602.2646544383322</v>
      </c>
      <c r="P19" s="1">
        <v>16075.5</v>
      </c>
      <c r="Q19" s="1">
        <v>7140</v>
      </c>
      <c r="R19" s="1">
        <v>9450</v>
      </c>
      <c r="S19" s="1">
        <v>7691.9804212399895</v>
      </c>
      <c r="T19" s="1">
        <v>4169</v>
      </c>
      <c r="U19" s="1">
        <v>5040</v>
      </c>
      <c r="V19" s="1">
        <v>6207.6</v>
      </c>
      <c r="W19" s="1">
        <v>5388.147950189682</v>
      </c>
      <c r="X19" s="1">
        <v>12563.5</v>
      </c>
    </row>
    <row r="20" spans="1:24" ht="13.5" customHeight="1" x14ac:dyDescent="0.15">
      <c r="A20" s="8"/>
      <c r="B20" s="30"/>
      <c r="C20" s="50">
        <v>41699</v>
      </c>
      <c r="D20" s="28"/>
      <c r="E20" s="1">
        <v>2835</v>
      </c>
      <c r="F20" s="1">
        <v>4725</v>
      </c>
      <c r="G20" s="42">
        <v>3160.0408138419543</v>
      </c>
      <c r="H20" s="1">
        <v>21437.5</v>
      </c>
      <c r="I20" s="1">
        <v>2625</v>
      </c>
      <c r="J20" s="1">
        <v>3150</v>
      </c>
      <c r="K20" s="42">
        <v>2781.4220962140907</v>
      </c>
      <c r="L20" s="1">
        <v>20116.3</v>
      </c>
      <c r="M20" s="1">
        <v>1470</v>
      </c>
      <c r="N20" s="1">
        <v>2415</v>
      </c>
      <c r="O20" s="42">
        <v>1608.9108041870893</v>
      </c>
      <c r="P20" s="1">
        <v>13275.8</v>
      </c>
      <c r="Q20" s="1">
        <v>7140</v>
      </c>
      <c r="R20" s="1">
        <v>9450</v>
      </c>
      <c r="S20" s="42">
        <v>7720.8547376664055</v>
      </c>
      <c r="T20" s="1">
        <v>5109.8999999999996</v>
      </c>
      <c r="U20" s="1">
        <v>5040</v>
      </c>
      <c r="V20" s="1">
        <v>6300</v>
      </c>
      <c r="W20" s="42">
        <v>5481.553709140303</v>
      </c>
      <c r="X20" s="1">
        <v>18007.8</v>
      </c>
    </row>
    <row r="21" spans="1:24" ht="13.5" customHeight="1" x14ac:dyDescent="0.15">
      <c r="A21" s="8"/>
      <c r="B21" s="30"/>
      <c r="C21" s="50">
        <v>41730</v>
      </c>
      <c r="D21" s="28"/>
      <c r="E21" s="1">
        <v>2916</v>
      </c>
      <c r="F21" s="1">
        <v>4104</v>
      </c>
      <c r="G21" s="1">
        <v>3158.5627760252373</v>
      </c>
      <c r="H21" s="1">
        <v>26359.200000000001</v>
      </c>
      <c r="I21" s="1">
        <v>2700</v>
      </c>
      <c r="J21" s="1">
        <v>3153.6</v>
      </c>
      <c r="K21" s="1">
        <v>2852.3447987188479</v>
      </c>
      <c r="L21" s="1">
        <v>20058</v>
      </c>
      <c r="M21" s="1">
        <v>1556.28</v>
      </c>
      <c r="N21" s="1">
        <v>2268</v>
      </c>
      <c r="O21" s="1">
        <v>1697.2140676989409</v>
      </c>
      <c r="P21" s="1">
        <v>12008.6</v>
      </c>
      <c r="Q21" s="1">
        <v>7344</v>
      </c>
      <c r="R21" s="1">
        <v>9180</v>
      </c>
      <c r="S21" s="1">
        <v>7812.4360068431115</v>
      </c>
      <c r="T21" s="1">
        <v>5466.6</v>
      </c>
      <c r="U21" s="1">
        <v>5184</v>
      </c>
      <c r="V21" s="1">
        <v>6566.4</v>
      </c>
      <c r="W21" s="1">
        <v>5492.1727082780162</v>
      </c>
      <c r="X21" s="1">
        <v>16298.6</v>
      </c>
    </row>
    <row r="22" spans="1:24" ht="13.5" customHeight="1" x14ac:dyDescent="0.15">
      <c r="A22" s="8"/>
      <c r="B22" s="30"/>
      <c r="C22" s="50">
        <v>41760</v>
      </c>
      <c r="D22" s="28"/>
      <c r="E22" s="1">
        <v>2916</v>
      </c>
      <c r="F22" s="1">
        <v>4104</v>
      </c>
      <c r="G22" s="1">
        <v>3146.2674510259844</v>
      </c>
      <c r="H22" s="1">
        <v>26797.1</v>
      </c>
      <c r="I22" s="1">
        <v>2700</v>
      </c>
      <c r="J22" s="1">
        <v>3240</v>
      </c>
      <c r="K22" s="1">
        <v>2872.221186296812</v>
      </c>
      <c r="L22" s="1">
        <v>20642.099999999999</v>
      </c>
      <c r="M22" s="1">
        <v>1555.2</v>
      </c>
      <c r="N22" s="1">
        <v>2160</v>
      </c>
      <c r="O22" s="1">
        <v>1722.4134546355883</v>
      </c>
      <c r="P22" s="1">
        <v>13111</v>
      </c>
      <c r="Q22" s="1">
        <v>7344</v>
      </c>
      <c r="R22" s="1">
        <v>8640</v>
      </c>
      <c r="S22" s="1">
        <v>7858.0045983457167</v>
      </c>
      <c r="T22" s="1">
        <v>5446.8</v>
      </c>
      <c r="U22" s="1">
        <v>5184</v>
      </c>
      <c r="V22" s="1">
        <v>6480</v>
      </c>
      <c r="W22" s="1">
        <v>5392.8779618488206</v>
      </c>
      <c r="X22" s="1">
        <v>16819.900000000001</v>
      </c>
    </row>
    <row r="23" spans="1:24" ht="13.5" customHeight="1" x14ac:dyDescent="0.15">
      <c r="A23" s="8"/>
      <c r="B23" s="30"/>
      <c r="C23" s="50">
        <v>41791</v>
      </c>
      <c r="D23" s="28"/>
      <c r="E23" s="1">
        <v>2916</v>
      </c>
      <c r="F23" s="1">
        <v>4104</v>
      </c>
      <c r="G23" s="1">
        <v>3100.1328593178823</v>
      </c>
      <c r="H23" s="1">
        <v>22001.1</v>
      </c>
      <c r="I23" s="1">
        <v>2700</v>
      </c>
      <c r="J23" s="1">
        <v>3250.8</v>
      </c>
      <c r="K23" s="1">
        <v>2836.7430711463621</v>
      </c>
      <c r="L23" s="1">
        <v>20122.3</v>
      </c>
      <c r="M23" s="1">
        <v>1512</v>
      </c>
      <c r="N23" s="1">
        <v>2160</v>
      </c>
      <c r="O23" s="1">
        <v>1712.8923380618871</v>
      </c>
      <c r="P23" s="1">
        <v>10495.4</v>
      </c>
      <c r="Q23" s="1">
        <v>7560</v>
      </c>
      <c r="R23" s="1">
        <v>8640</v>
      </c>
      <c r="S23" s="1">
        <v>7930.8002234983715</v>
      </c>
      <c r="T23" s="1">
        <v>6064.2</v>
      </c>
      <c r="U23" s="1">
        <v>5184</v>
      </c>
      <c r="V23" s="1">
        <v>6480</v>
      </c>
      <c r="W23" s="1">
        <v>5441.5826005665722</v>
      </c>
      <c r="X23" s="1">
        <v>17412</v>
      </c>
    </row>
    <row r="24" spans="1:24" ht="13.5" customHeight="1" x14ac:dyDescent="0.15">
      <c r="A24" s="8"/>
      <c r="B24" s="30"/>
      <c r="C24" s="50">
        <v>41821</v>
      </c>
      <c r="D24" s="28"/>
      <c r="E24" s="1">
        <v>2808</v>
      </c>
      <c r="F24" s="1">
        <v>3780</v>
      </c>
      <c r="G24" s="1">
        <v>3007.0845200941076</v>
      </c>
      <c r="H24" s="1">
        <v>25414.6</v>
      </c>
      <c r="I24" s="1">
        <v>2592</v>
      </c>
      <c r="J24" s="1">
        <v>3456</v>
      </c>
      <c r="K24" s="1">
        <v>2827.1941792575899</v>
      </c>
      <c r="L24" s="1">
        <v>22470.3</v>
      </c>
      <c r="M24" s="1">
        <v>1512</v>
      </c>
      <c r="N24" s="1">
        <v>2160</v>
      </c>
      <c r="O24" s="1">
        <v>1730.7809763876744</v>
      </c>
      <c r="P24" s="1">
        <v>8999.4</v>
      </c>
      <c r="Q24" s="1">
        <v>7344</v>
      </c>
      <c r="R24" s="1">
        <v>8424</v>
      </c>
      <c r="S24" s="1">
        <v>7740.8655341203566</v>
      </c>
      <c r="T24" s="1">
        <v>5696.4</v>
      </c>
      <c r="U24" s="1">
        <v>5076</v>
      </c>
      <c r="V24" s="1">
        <v>5940</v>
      </c>
      <c r="W24" s="1">
        <v>5323.7369672690065</v>
      </c>
      <c r="X24" s="1">
        <v>17592.5</v>
      </c>
    </row>
    <row r="25" spans="1:24" ht="13.5" customHeight="1" x14ac:dyDescent="0.15">
      <c r="A25" s="8"/>
      <c r="B25" s="30"/>
      <c r="C25" s="50">
        <v>41852</v>
      </c>
      <c r="D25" s="28"/>
      <c r="E25" s="1">
        <v>2700</v>
      </c>
      <c r="F25" s="1">
        <v>3240</v>
      </c>
      <c r="G25" s="1">
        <v>2950.8419471101656</v>
      </c>
      <c r="H25" s="1">
        <v>29347</v>
      </c>
      <c r="I25" s="1">
        <v>2592</v>
      </c>
      <c r="J25" s="1">
        <v>3024</v>
      </c>
      <c r="K25" s="1">
        <v>2801.1033636723364</v>
      </c>
      <c r="L25" s="1">
        <v>20888.2</v>
      </c>
      <c r="M25" s="1">
        <v>1512</v>
      </c>
      <c r="N25" s="1">
        <v>2160</v>
      </c>
      <c r="O25" s="1">
        <v>1703.7973816140022</v>
      </c>
      <c r="P25" s="1">
        <v>9280.2999999999993</v>
      </c>
      <c r="Q25" s="1">
        <v>7344</v>
      </c>
      <c r="R25" s="1">
        <v>8100</v>
      </c>
      <c r="S25" s="1">
        <v>7726.0075872235921</v>
      </c>
      <c r="T25" s="1">
        <v>6193</v>
      </c>
      <c r="U25" s="1">
        <v>5076</v>
      </c>
      <c r="V25" s="1">
        <v>5940</v>
      </c>
      <c r="W25" s="1">
        <v>5354.1350599903635</v>
      </c>
      <c r="X25" s="1">
        <v>16578</v>
      </c>
    </row>
    <row r="26" spans="1:24" ht="13.5" customHeight="1" x14ac:dyDescent="0.15">
      <c r="A26" s="8"/>
      <c r="B26" s="29"/>
      <c r="C26" s="54">
        <v>41883</v>
      </c>
      <c r="D26" s="31"/>
      <c r="E26" s="2">
        <v>2916</v>
      </c>
      <c r="F26" s="2">
        <v>3780</v>
      </c>
      <c r="G26" s="2">
        <v>3046.5</v>
      </c>
      <c r="H26" s="2">
        <v>21976</v>
      </c>
      <c r="I26" s="2">
        <v>2700</v>
      </c>
      <c r="J26" s="2">
        <v>3240</v>
      </c>
      <c r="K26" s="2">
        <v>2816.7</v>
      </c>
      <c r="L26" s="2">
        <v>22032</v>
      </c>
      <c r="M26" s="2">
        <v>1620</v>
      </c>
      <c r="N26" s="2">
        <v>1998</v>
      </c>
      <c r="O26" s="2">
        <v>1750.4</v>
      </c>
      <c r="P26" s="2">
        <v>9106</v>
      </c>
      <c r="Q26" s="2">
        <v>7344</v>
      </c>
      <c r="R26" s="2">
        <v>8100</v>
      </c>
      <c r="S26" s="2">
        <v>7742.9</v>
      </c>
      <c r="T26" s="2">
        <v>5752</v>
      </c>
      <c r="U26" s="2">
        <v>5184</v>
      </c>
      <c r="V26" s="2">
        <v>6237</v>
      </c>
      <c r="W26" s="2">
        <v>5484.8</v>
      </c>
      <c r="X26" s="2">
        <v>15264</v>
      </c>
    </row>
    <row r="27" spans="1:24" ht="13.5" customHeight="1" x14ac:dyDescent="0.15">
      <c r="A27" s="38"/>
      <c r="B27" s="71"/>
      <c r="C27" s="24" t="s">
        <v>121</v>
      </c>
      <c r="D27" s="25"/>
      <c r="E27" s="24" t="s">
        <v>338</v>
      </c>
      <c r="F27" s="21"/>
      <c r="G27" s="21"/>
      <c r="H27" s="25"/>
      <c r="I27" s="24" t="s">
        <v>342</v>
      </c>
      <c r="J27" s="21"/>
      <c r="K27" s="21"/>
      <c r="L27" s="25"/>
      <c r="M27" s="24" t="s">
        <v>343</v>
      </c>
      <c r="N27" s="21"/>
      <c r="O27" s="21"/>
      <c r="P27" s="25"/>
      <c r="Q27" s="24" t="s">
        <v>344</v>
      </c>
      <c r="R27" s="21"/>
      <c r="S27" s="21"/>
      <c r="T27" s="25"/>
      <c r="U27" s="24" t="s">
        <v>345</v>
      </c>
      <c r="V27" s="21"/>
      <c r="W27" s="21"/>
      <c r="X27" s="25"/>
    </row>
    <row r="28" spans="1:24" ht="13.5" customHeight="1" x14ac:dyDescent="0.15">
      <c r="A28" s="38"/>
      <c r="B28" s="56" t="s">
        <v>122</v>
      </c>
      <c r="C28" s="73"/>
      <c r="D28" s="66"/>
      <c r="E28" s="15" t="s">
        <v>67</v>
      </c>
      <c r="F28" s="10" t="s">
        <v>68</v>
      </c>
      <c r="G28" s="17" t="s">
        <v>69</v>
      </c>
      <c r="H28" s="10" t="s">
        <v>70</v>
      </c>
      <c r="I28" s="15" t="s">
        <v>67</v>
      </c>
      <c r="J28" s="10" t="s">
        <v>68</v>
      </c>
      <c r="K28" s="17" t="s">
        <v>69</v>
      </c>
      <c r="L28" s="10" t="s">
        <v>70</v>
      </c>
      <c r="M28" s="15" t="s">
        <v>67</v>
      </c>
      <c r="N28" s="10" t="s">
        <v>68</v>
      </c>
      <c r="O28" s="17" t="s">
        <v>69</v>
      </c>
      <c r="P28" s="10" t="s">
        <v>70</v>
      </c>
      <c r="Q28" s="15" t="s">
        <v>67</v>
      </c>
      <c r="R28" s="10" t="s">
        <v>68</v>
      </c>
      <c r="S28" s="17" t="s">
        <v>69</v>
      </c>
      <c r="T28" s="10" t="s">
        <v>70</v>
      </c>
      <c r="U28" s="15" t="s">
        <v>67</v>
      </c>
      <c r="V28" s="10" t="s">
        <v>68</v>
      </c>
      <c r="W28" s="17" t="s">
        <v>69</v>
      </c>
      <c r="X28" s="10" t="s">
        <v>70</v>
      </c>
    </row>
    <row r="29" spans="1:24" ht="13.5" customHeight="1" x14ac:dyDescent="0.15">
      <c r="A29" s="38"/>
      <c r="B29" s="58"/>
      <c r="C29" s="4"/>
      <c r="D29" s="65"/>
      <c r="E29" s="14"/>
      <c r="F29" s="9"/>
      <c r="G29" s="16" t="s">
        <v>71</v>
      </c>
      <c r="H29" s="9"/>
      <c r="I29" s="14"/>
      <c r="J29" s="9"/>
      <c r="K29" s="16" t="s">
        <v>71</v>
      </c>
      <c r="L29" s="9"/>
      <c r="M29" s="14"/>
      <c r="N29" s="9"/>
      <c r="O29" s="16" t="s">
        <v>71</v>
      </c>
      <c r="P29" s="9"/>
      <c r="Q29" s="14"/>
      <c r="R29" s="9"/>
      <c r="S29" s="16" t="s">
        <v>71</v>
      </c>
      <c r="T29" s="9"/>
      <c r="U29" s="14"/>
      <c r="V29" s="9"/>
      <c r="W29" s="16" t="s">
        <v>71</v>
      </c>
      <c r="X29" s="9"/>
    </row>
    <row r="30" spans="1:24" ht="13.5" customHeight="1" x14ac:dyDescent="0.15">
      <c r="A30" s="38"/>
      <c r="B30" s="59" t="s">
        <v>0</v>
      </c>
      <c r="C30" s="57">
        <v>39814</v>
      </c>
      <c r="D30" s="68" t="s">
        <v>1</v>
      </c>
      <c r="E30" s="63">
        <v>0</v>
      </c>
      <c r="F30" s="5">
        <v>0</v>
      </c>
      <c r="G30" s="62">
        <v>0</v>
      </c>
      <c r="H30" s="5">
        <v>227</v>
      </c>
      <c r="I30" s="63">
        <v>1260</v>
      </c>
      <c r="J30" s="5">
        <v>2310</v>
      </c>
      <c r="K30" s="62">
        <v>1737</v>
      </c>
      <c r="L30" s="5">
        <v>260981</v>
      </c>
      <c r="M30" s="63">
        <v>2121</v>
      </c>
      <c r="N30" s="5">
        <v>3192</v>
      </c>
      <c r="O30" s="62">
        <v>2489</v>
      </c>
      <c r="P30" s="5">
        <v>38208</v>
      </c>
      <c r="Q30" s="63">
        <v>2451</v>
      </c>
      <c r="R30" s="5">
        <v>3255</v>
      </c>
      <c r="S30" s="62">
        <v>2809</v>
      </c>
      <c r="T30" s="5">
        <v>48413</v>
      </c>
      <c r="U30" s="63">
        <v>2415</v>
      </c>
      <c r="V30" s="5">
        <v>3234</v>
      </c>
      <c r="W30" s="62">
        <v>2755</v>
      </c>
      <c r="X30" s="5">
        <v>41722</v>
      </c>
    </row>
    <row r="31" spans="1:24" ht="13.5" customHeight="1" x14ac:dyDescent="0.15">
      <c r="A31" s="38"/>
      <c r="B31" s="30"/>
      <c r="C31" s="53">
        <v>40179</v>
      </c>
      <c r="D31" s="28"/>
      <c r="E31" s="1">
        <v>0</v>
      </c>
      <c r="F31" s="1">
        <v>0</v>
      </c>
      <c r="G31" s="1">
        <v>0</v>
      </c>
      <c r="H31" s="1">
        <v>9057</v>
      </c>
      <c r="I31" s="1">
        <v>1365</v>
      </c>
      <c r="J31" s="1">
        <v>2108</v>
      </c>
      <c r="K31" s="1">
        <v>1685</v>
      </c>
      <c r="L31" s="1">
        <v>251415</v>
      </c>
      <c r="M31" s="1">
        <v>2100</v>
      </c>
      <c r="N31" s="1">
        <v>2940</v>
      </c>
      <c r="O31" s="1">
        <v>2430</v>
      </c>
      <c r="P31" s="1">
        <v>34617</v>
      </c>
      <c r="Q31" s="1">
        <v>2421</v>
      </c>
      <c r="R31" s="1">
        <v>3036</v>
      </c>
      <c r="S31" s="1">
        <v>2718</v>
      </c>
      <c r="T31" s="1">
        <v>45476</v>
      </c>
      <c r="U31" s="1">
        <v>2499</v>
      </c>
      <c r="V31" s="1">
        <v>3276</v>
      </c>
      <c r="W31" s="1">
        <v>2717</v>
      </c>
      <c r="X31" s="1">
        <v>41408</v>
      </c>
    </row>
    <row r="32" spans="1:24" ht="13.5" customHeight="1" x14ac:dyDescent="0.15">
      <c r="A32" s="38"/>
      <c r="B32" s="30"/>
      <c r="C32" s="53">
        <v>40544</v>
      </c>
      <c r="D32" s="28"/>
      <c r="E32" s="3">
        <v>0</v>
      </c>
      <c r="F32" s="3">
        <v>0</v>
      </c>
      <c r="G32" s="3">
        <v>0</v>
      </c>
      <c r="H32" s="3">
        <v>4790.1000000000004</v>
      </c>
      <c r="I32" s="3">
        <v>1200</v>
      </c>
      <c r="J32" s="3">
        <v>1900</v>
      </c>
      <c r="K32" s="3">
        <v>1627.8366169252001</v>
      </c>
      <c r="L32" s="3">
        <v>300233.3</v>
      </c>
      <c r="M32" s="3">
        <v>2100</v>
      </c>
      <c r="N32" s="3">
        <v>2790</v>
      </c>
      <c r="O32" s="3">
        <v>2383.5298740902585</v>
      </c>
      <c r="P32" s="3">
        <v>35375.9</v>
      </c>
      <c r="Q32" s="3">
        <v>2200</v>
      </c>
      <c r="R32" s="3">
        <v>2800</v>
      </c>
      <c r="S32" s="3">
        <v>2567.2837822435163</v>
      </c>
      <c r="T32" s="3">
        <v>34927.899999999994</v>
      </c>
      <c r="U32" s="3">
        <v>2300</v>
      </c>
      <c r="V32" s="3">
        <v>2950</v>
      </c>
      <c r="W32" s="3">
        <v>2542.5510055666482</v>
      </c>
      <c r="X32" s="3">
        <v>35274</v>
      </c>
    </row>
    <row r="33" spans="1:24" ht="13.5" customHeight="1" x14ac:dyDescent="0.15">
      <c r="A33" s="38"/>
      <c r="B33" s="30"/>
      <c r="C33" s="53">
        <v>40909</v>
      </c>
      <c r="D33" s="28"/>
      <c r="E33" s="1">
        <v>0</v>
      </c>
      <c r="F33" s="1">
        <v>0</v>
      </c>
      <c r="G33" s="1">
        <v>0</v>
      </c>
      <c r="H33" s="1">
        <v>1402</v>
      </c>
      <c r="I33" s="1">
        <v>1260</v>
      </c>
      <c r="J33" s="1">
        <v>1943</v>
      </c>
      <c r="K33" s="1">
        <v>1486.9968111998612</v>
      </c>
      <c r="L33" s="1">
        <v>333218</v>
      </c>
      <c r="M33" s="1">
        <v>1806</v>
      </c>
      <c r="N33" s="1">
        <v>2888</v>
      </c>
      <c r="O33" s="1">
        <v>2135.3738230566078</v>
      </c>
      <c r="P33" s="1">
        <v>25330</v>
      </c>
      <c r="Q33" s="1">
        <v>2100</v>
      </c>
      <c r="R33" s="1">
        <v>3150</v>
      </c>
      <c r="S33" s="1">
        <v>2546.6864753827945</v>
      </c>
      <c r="T33" s="1">
        <v>29178</v>
      </c>
      <c r="U33" s="1">
        <v>2100</v>
      </c>
      <c r="V33" s="1">
        <v>3129</v>
      </c>
      <c r="W33" s="1">
        <v>2447.3885737279379</v>
      </c>
      <c r="X33" s="1">
        <v>23428</v>
      </c>
    </row>
    <row r="34" spans="1:24" ht="13.5" customHeight="1" x14ac:dyDescent="0.15">
      <c r="A34" s="8"/>
      <c r="B34" s="29"/>
      <c r="C34" s="52">
        <v>41275</v>
      </c>
      <c r="D34" s="31"/>
      <c r="E34" s="2">
        <v>5565</v>
      </c>
      <c r="F34" s="2">
        <v>7875</v>
      </c>
      <c r="G34" s="2">
        <v>5968.8923869490563</v>
      </c>
      <c r="H34" s="2">
        <v>1502.9</v>
      </c>
      <c r="I34" s="2">
        <v>1260</v>
      </c>
      <c r="J34" s="2">
        <v>2130.4500000000003</v>
      </c>
      <c r="K34" s="2">
        <v>1651.7444920537916</v>
      </c>
      <c r="L34" s="2">
        <v>340337.1</v>
      </c>
      <c r="M34" s="2">
        <v>2238.6</v>
      </c>
      <c r="N34" s="2">
        <v>3444</v>
      </c>
      <c r="O34" s="2">
        <v>2670.4350982066612</v>
      </c>
      <c r="P34" s="2">
        <v>28600.3</v>
      </c>
      <c r="Q34" s="2">
        <v>2415</v>
      </c>
      <c r="R34" s="2">
        <v>3444</v>
      </c>
      <c r="S34" s="2">
        <v>2858.6792946612277</v>
      </c>
      <c r="T34" s="2">
        <v>35937</v>
      </c>
      <c r="U34" s="2">
        <v>2421.3000000000002</v>
      </c>
      <c r="V34" s="2">
        <v>3444</v>
      </c>
      <c r="W34" s="2">
        <v>2781.815725296829</v>
      </c>
      <c r="X34" s="2">
        <v>24980.6</v>
      </c>
    </row>
    <row r="35" spans="1:24" ht="13.5" customHeight="1" x14ac:dyDescent="0.15">
      <c r="A35" s="8"/>
      <c r="B35" s="30" t="s">
        <v>99</v>
      </c>
      <c r="C35" s="50">
        <v>41518</v>
      </c>
      <c r="D35" s="28" t="s">
        <v>52</v>
      </c>
      <c r="E35" s="1">
        <v>5565</v>
      </c>
      <c r="F35" s="1">
        <v>6825</v>
      </c>
      <c r="G35" s="1">
        <v>6032.9367866549619</v>
      </c>
      <c r="H35" s="1">
        <v>633.29999999999995</v>
      </c>
      <c r="I35" s="1">
        <v>1470</v>
      </c>
      <c r="J35" s="1">
        <v>2130.4500000000003</v>
      </c>
      <c r="K35" s="1">
        <v>1698.709880254215</v>
      </c>
      <c r="L35" s="1">
        <v>23186.5</v>
      </c>
      <c r="M35" s="1">
        <v>2550.4500000000003</v>
      </c>
      <c r="N35" s="1">
        <v>2767.8</v>
      </c>
      <c r="O35" s="1">
        <v>2717.4601226993864</v>
      </c>
      <c r="P35" s="1">
        <v>2325.1999999999998</v>
      </c>
      <c r="Q35" s="1">
        <v>2841.3</v>
      </c>
      <c r="R35" s="1">
        <v>3150</v>
      </c>
      <c r="S35" s="1">
        <v>2980.8141273693186</v>
      </c>
      <c r="T35" s="1">
        <v>3058.7</v>
      </c>
      <c r="U35" s="1">
        <v>2835</v>
      </c>
      <c r="V35" s="1">
        <v>3150</v>
      </c>
      <c r="W35" s="1">
        <v>2882.3264711594484</v>
      </c>
      <c r="X35" s="1">
        <v>2040.6</v>
      </c>
    </row>
    <row r="36" spans="1:24" ht="13.5" customHeight="1" x14ac:dyDescent="0.15">
      <c r="A36" s="8"/>
      <c r="B36" s="30"/>
      <c r="C36" s="50">
        <v>41548</v>
      </c>
      <c r="D36" s="28"/>
      <c r="E36" s="1">
        <v>5775</v>
      </c>
      <c r="F36" s="1">
        <v>5775</v>
      </c>
      <c r="G36" s="1">
        <v>5775</v>
      </c>
      <c r="H36" s="1">
        <v>384.1</v>
      </c>
      <c r="I36" s="1">
        <v>1575</v>
      </c>
      <c r="J36" s="1">
        <v>2101.0500000000002</v>
      </c>
      <c r="K36" s="1">
        <v>1784.6356138246842</v>
      </c>
      <c r="L36" s="1">
        <v>26953.1</v>
      </c>
      <c r="M36" s="1">
        <v>2593.5</v>
      </c>
      <c r="N36" s="1">
        <v>3244.5</v>
      </c>
      <c r="O36" s="1">
        <v>3079.3719512195121</v>
      </c>
      <c r="P36" s="1">
        <v>3030.8</v>
      </c>
      <c r="Q36" s="1">
        <v>2843.4</v>
      </c>
      <c r="R36" s="1">
        <v>3046.05</v>
      </c>
      <c r="S36" s="1">
        <v>2963.2581036154588</v>
      </c>
      <c r="T36" s="1">
        <v>2950.2</v>
      </c>
      <c r="U36" s="1">
        <v>2835</v>
      </c>
      <c r="V36" s="1">
        <v>3045</v>
      </c>
      <c r="W36" s="1">
        <v>2908.1904965753424</v>
      </c>
      <c r="X36" s="1">
        <v>2324.6999999999998</v>
      </c>
    </row>
    <row r="37" spans="1:24" ht="13.5" customHeight="1" x14ac:dyDescent="0.15">
      <c r="A37" s="8"/>
      <c r="B37" s="30"/>
      <c r="C37" s="50">
        <v>41579</v>
      </c>
      <c r="D37" s="28"/>
      <c r="E37" s="1">
        <v>0</v>
      </c>
      <c r="F37" s="1">
        <v>0</v>
      </c>
      <c r="G37" s="1">
        <v>0</v>
      </c>
      <c r="H37" s="1">
        <v>66.8</v>
      </c>
      <c r="I37" s="1">
        <v>1470</v>
      </c>
      <c r="J37" s="1">
        <v>2106.3000000000002</v>
      </c>
      <c r="K37" s="1">
        <v>1610.0551619273549</v>
      </c>
      <c r="L37" s="1">
        <v>30733.8</v>
      </c>
      <c r="M37" s="1">
        <v>2782.5</v>
      </c>
      <c r="N37" s="1">
        <v>3244.5</v>
      </c>
      <c r="O37" s="1">
        <v>2949.3426453819839</v>
      </c>
      <c r="P37" s="1">
        <v>2394.8000000000002</v>
      </c>
      <c r="Q37" s="1">
        <v>2835</v>
      </c>
      <c r="R37" s="1">
        <v>3244.5</v>
      </c>
      <c r="S37" s="1">
        <v>2984.3523103220118</v>
      </c>
      <c r="T37" s="1">
        <v>3025.2</v>
      </c>
      <c r="U37" s="1">
        <v>2836.05</v>
      </c>
      <c r="V37" s="1">
        <v>3244.5</v>
      </c>
      <c r="W37" s="1">
        <v>2938.8478042239358</v>
      </c>
      <c r="X37" s="1">
        <v>2115.3000000000002</v>
      </c>
    </row>
    <row r="38" spans="1:24" ht="13.5" customHeight="1" x14ac:dyDescent="0.15">
      <c r="A38" s="8"/>
      <c r="B38" s="30"/>
      <c r="C38" s="50">
        <v>41609</v>
      </c>
      <c r="D38" s="28"/>
      <c r="E38" s="1">
        <v>0</v>
      </c>
      <c r="F38" s="1">
        <v>0</v>
      </c>
      <c r="G38" s="1">
        <v>0</v>
      </c>
      <c r="H38" s="1">
        <v>0</v>
      </c>
      <c r="I38" s="1">
        <v>1470</v>
      </c>
      <c r="J38" s="1">
        <v>2081.1</v>
      </c>
      <c r="K38" s="1">
        <v>1645.1103708553153</v>
      </c>
      <c r="L38" s="1">
        <v>32620.1</v>
      </c>
      <c r="M38" s="1">
        <v>2789.85</v>
      </c>
      <c r="N38" s="1">
        <v>3444</v>
      </c>
      <c r="O38" s="1">
        <v>3338.4549431321093</v>
      </c>
      <c r="P38" s="1">
        <v>3786.7</v>
      </c>
      <c r="Q38" s="1">
        <v>2844.45</v>
      </c>
      <c r="R38" s="1">
        <v>3444</v>
      </c>
      <c r="S38" s="1">
        <v>3025.0047363552271</v>
      </c>
      <c r="T38" s="1">
        <v>3469.2</v>
      </c>
      <c r="U38" s="1">
        <v>2835</v>
      </c>
      <c r="V38" s="1">
        <v>3444</v>
      </c>
      <c r="W38" s="1">
        <v>3077.5781796966166</v>
      </c>
      <c r="X38" s="1">
        <v>3137.2</v>
      </c>
    </row>
    <row r="39" spans="1:24" ht="13.5" customHeight="1" x14ac:dyDescent="0.15">
      <c r="A39" s="8"/>
      <c r="B39" s="30" t="s">
        <v>72</v>
      </c>
      <c r="C39" s="50">
        <v>41640</v>
      </c>
      <c r="D39" s="28" t="s">
        <v>52</v>
      </c>
      <c r="E39" s="1">
        <v>0</v>
      </c>
      <c r="F39" s="1">
        <v>0</v>
      </c>
      <c r="G39" s="1">
        <v>0</v>
      </c>
      <c r="H39" s="1">
        <v>0</v>
      </c>
      <c r="I39" s="1">
        <v>1417.5</v>
      </c>
      <c r="J39" s="1">
        <v>2096.85</v>
      </c>
      <c r="K39" s="1">
        <v>1641.5154716781462</v>
      </c>
      <c r="L39" s="1">
        <v>37369</v>
      </c>
      <c r="M39" s="1">
        <v>2520</v>
      </c>
      <c r="N39" s="1">
        <v>2778.3</v>
      </c>
      <c r="O39" s="1">
        <v>2609.0729324797044</v>
      </c>
      <c r="P39" s="1">
        <v>3790.6</v>
      </c>
      <c r="Q39" s="1">
        <v>2835</v>
      </c>
      <c r="R39" s="1">
        <v>3082.8</v>
      </c>
      <c r="S39" s="1">
        <v>2985.7579956029367</v>
      </c>
      <c r="T39" s="1">
        <v>3977.5</v>
      </c>
      <c r="U39" s="1">
        <v>2836.05</v>
      </c>
      <c r="V39" s="1">
        <v>3150</v>
      </c>
      <c r="W39" s="1">
        <v>2930.1220362145546</v>
      </c>
      <c r="X39" s="1">
        <v>3242.7</v>
      </c>
    </row>
    <row r="40" spans="1:24" ht="13.5" customHeight="1" x14ac:dyDescent="0.15">
      <c r="A40" s="8"/>
      <c r="B40" s="30"/>
      <c r="C40" s="50">
        <v>41671</v>
      </c>
      <c r="D40" s="28"/>
      <c r="E40" s="1">
        <v>0</v>
      </c>
      <c r="F40" s="1">
        <v>0</v>
      </c>
      <c r="G40" s="1">
        <v>0</v>
      </c>
      <c r="H40" s="1">
        <v>0</v>
      </c>
      <c r="I40" s="1">
        <v>1470</v>
      </c>
      <c r="J40" s="1">
        <v>2306.85</v>
      </c>
      <c r="K40" s="1">
        <v>1749.7406424334349</v>
      </c>
      <c r="L40" s="1">
        <v>33670.9</v>
      </c>
      <c r="M40" s="1">
        <v>2520</v>
      </c>
      <c r="N40" s="1">
        <v>2730</v>
      </c>
      <c r="O40" s="1">
        <v>2594.5215267960416</v>
      </c>
      <c r="P40" s="1">
        <v>2039.6</v>
      </c>
      <c r="Q40" s="1">
        <v>2625</v>
      </c>
      <c r="R40" s="1">
        <v>3118.5</v>
      </c>
      <c r="S40" s="1">
        <v>2854.0462204270052</v>
      </c>
      <c r="T40" s="1">
        <v>2847.8</v>
      </c>
      <c r="U40" s="1">
        <v>2637.6</v>
      </c>
      <c r="V40" s="1">
        <v>3150</v>
      </c>
      <c r="W40" s="1">
        <v>2821.5499950985195</v>
      </c>
      <c r="X40" s="1">
        <v>2139.1</v>
      </c>
    </row>
    <row r="41" spans="1:24" ht="13.5" customHeight="1" x14ac:dyDescent="0.15">
      <c r="A41" s="8"/>
      <c r="B41" s="30"/>
      <c r="C41" s="50">
        <v>41699</v>
      </c>
      <c r="D41" s="28"/>
      <c r="E41" s="1">
        <v>0</v>
      </c>
      <c r="F41" s="1">
        <v>0</v>
      </c>
      <c r="G41" s="42">
        <v>0</v>
      </c>
      <c r="H41" s="1">
        <v>0</v>
      </c>
      <c r="I41" s="1">
        <v>1470</v>
      </c>
      <c r="J41" s="1">
        <v>2300.5500000000002</v>
      </c>
      <c r="K41" s="42">
        <v>1734.0454529746905</v>
      </c>
      <c r="L41" s="1">
        <v>36308</v>
      </c>
      <c r="M41" s="1">
        <v>2625</v>
      </c>
      <c r="N41" s="1">
        <v>2835</v>
      </c>
      <c r="O41" s="42">
        <v>2670.2521823472357</v>
      </c>
      <c r="P41" s="1">
        <v>3511.7</v>
      </c>
      <c r="Q41" s="1">
        <v>2835</v>
      </c>
      <c r="R41" s="1">
        <v>3150</v>
      </c>
      <c r="S41" s="42">
        <v>2930.945234708392</v>
      </c>
      <c r="T41" s="1">
        <v>3949</v>
      </c>
      <c r="U41" s="1">
        <v>2835</v>
      </c>
      <c r="V41" s="1">
        <v>3150</v>
      </c>
      <c r="W41" s="42">
        <v>2937.6683526011561</v>
      </c>
      <c r="X41" s="1">
        <v>2630.7</v>
      </c>
    </row>
    <row r="42" spans="1:24" ht="13.5" customHeight="1" x14ac:dyDescent="0.15">
      <c r="A42" s="8"/>
      <c r="B42" s="30"/>
      <c r="C42" s="50">
        <v>41730</v>
      </c>
      <c r="D42" s="28"/>
      <c r="E42" s="1">
        <v>0</v>
      </c>
      <c r="F42" s="1">
        <v>0</v>
      </c>
      <c r="G42" s="1">
        <v>0</v>
      </c>
      <c r="H42" s="1">
        <v>28.2</v>
      </c>
      <c r="I42" s="1">
        <v>1512</v>
      </c>
      <c r="J42" s="1">
        <v>2269.08</v>
      </c>
      <c r="K42" s="1">
        <v>1715.3701845716998</v>
      </c>
      <c r="L42" s="1">
        <v>44853.5</v>
      </c>
      <c r="M42" s="1">
        <v>2700</v>
      </c>
      <c r="N42" s="1">
        <v>3042.36</v>
      </c>
      <c r="O42" s="1">
        <v>2845.3769585253453</v>
      </c>
      <c r="P42" s="1">
        <v>3452.5</v>
      </c>
      <c r="Q42" s="1">
        <v>2756.16</v>
      </c>
      <c r="R42" s="1">
        <v>3132</v>
      </c>
      <c r="S42" s="1">
        <v>2920.2221061894979</v>
      </c>
      <c r="T42" s="1">
        <v>3969.5</v>
      </c>
      <c r="U42" s="1">
        <v>2916</v>
      </c>
      <c r="V42" s="1">
        <v>3456</v>
      </c>
      <c r="W42" s="1">
        <v>3058.9612860457401</v>
      </c>
      <c r="X42" s="1">
        <v>3507.9</v>
      </c>
    </row>
    <row r="43" spans="1:24" ht="13.5" customHeight="1" x14ac:dyDescent="0.15">
      <c r="A43" s="8"/>
      <c r="B43" s="30"/>
      <c r="C43" s="50">
        <v>41760</v>
      </c>
      <c r="D43" s="28"/>
      <c r="E43" s="1">
        <v>0</v>
      </c>
      <c r="F43" s="1">
        <v>0</v>
      </c>
      <c r="G43" s="1">
        <v>0</v>
      </c>
      <c r="H43" s="1">
        <v>0</v>
      </c>
      <c r="I43" s="1">
        <v>1512</v>
      </c>
      <c r="J43" s="1">
        <v>2150.2800000000002</v>
      </c>
      <c r="K43" s="1">
        <v>1680.0180722891562</v>
      </c>
      <c r="L43" s="1">
        <v>34329.300000000003</v>
      </c>
      <c r="M43" s="1">
        <v>2718.36</v>
      </c>
      <c r="N43" s="1">
        <v>2718.36</v>
      </c>
      <c r="O43" s="1">
        <v>2718.0222910216726</v>
      </c>
      <c r="P43" s="1">
        <v>3469.5</v>
      </c>
      <c r="Q43" s="1">
        <v>2808</v>
      </c>
      <c r="R43" s="1">
        <v>3143.88</v>
      </c>
      <c r="S43" s="1">
        <v>2947.4037161859883</v>
      </c>
      <c r="T43" s="1">
        <v>5035.8</v>
      </c>
      <c r="U43" s="1">
        <v>2931.12</v>
      </c>
      <c r="V43" s="1">
        <v>3240</v>
      </c>
      <c r="W43" s="1">
        <v>2989.9522334723051</v>
      </c>
      <c r="X43" s="1">
        <v>2868.3</v>
      </c>
    </row>
    <row r="44" spans="1:24" ht="13.5" customHeight="1" x14ac:dyDescent="0.15">
      <c r="A44" s="8"/>
      <c r="B44" s="30"/>
      <c r="C44" s="50">
        <v>41791</v>
      </c>
      <c r="D44" s="28"/>
      <c r="E44" s="1">
        <v>0</v>
      </c>
      <c r="F44" s="1">
        <v>0</v>
      </c>
      <c r="G44" s="1">
        <v>0</v>
      </c>
      <c r="H44" s="1">
        <v>0</v>
      </c>
      <c r="I44" s="1">
        <v>1620</v>
      </c>
      <c r="J44" s="1">
        <v>2220.48</v>
      </c>
      <c r="K44" s="1">
        <v>1774.0638156839686</v>
      </c>
      <c r="L44" s="1">
        <v>39497.5</v>
      </c>
      <c r="M44" s="1">
        <v>2592</v>
      </c>
      <c r="N44" s="1">
        <v>2741.04</v>
      </c>
      <c r="O44" s="1">
        <v>2641.0728794503434</v>
      </c>
      <c r="P44" s="1">
        <v>3199.4</v>
      </c>
      <c r="Q44" s="1">
        <v>2718.36</v>
      </c>
      <c r="R44" s="1">
        <v>3021.84</v>
      </c>
      <c r="S44" s="1">
        <v>2869.2155931256111</v>
      </c>
      <c r="T44" s="1">
        <v>3409.3</v>
      </c>
      <c r="U44" s="1">
        <v>2916</v>
      </c>
      <c r="V44" s="1">
        <v>3240</v>
      </c>
      <c r="W44" s="1">
        <v>3036.5670369258482</v>
      </c>
      <c r="X44" s="1">
        <v>2003.8</v>
      </c>
    </row>
    <row r="45" spans="1:24" ht="13.5" customHeight="1" x14ac:dyDescent="0.15">
      <c r="A45" s="8"/>
      <c r="B45" s="30"/>
      <c r="C45" s="50">
        <v>41821</v>
      </c>
      <c r="D45" s="28"/>
      <c r="E45" s="1">
        <v>0</v>
      </c>
      <c r="F45" s="1">
        <v>0</v>
      </c>
      <c r="G45" s="1">
        <v>0</v>
      </c>
      <c r="H45" s="1">
        <v>23.8</v>
      </c>
      <c r="I45" s="1">
        <v>1620</v>
      </c>
      <c r="J45" s="1">
        <v>2158.92</v>
      </c>
      <c r="K45" s="1">
        <v>1763.9420319899916</v>
      </c>
      <c r="L45" s="1">
        <v>41686.800000000003</v>
      </c>
      <c r="M45" s="1">
        <v>2592</v>
      </c>
      <c r="N45" s="1">
        <v>2862</v>
      </c>
      <c r="O45" s="1">
        <v>2644.4760279286274</v>
      </c>
      <c r="P45" s="1">
        <v>2770</v>
      </c>
      <c r="Q45" s="1">
        <v>2714.04</v>
      </c>
      <c r="R45" s="1">
        <v>2906.28</v>
      </c>
      <c r="S45" s="1">
        <v>2793.7004864489222</v>
      </c>
      <c r="T45" s="1">
        <v>3804.1</v>
      </c>
      <c r="U45" s="1">
        <v>2810.16</v>
      </c>
      <c r="V45" s="1">
        <v>3072.6</v>
      </c>
      <c r="W45" s="1">
        <v>2880.8551530918553</v>
      </c>
      <c r="X45" s="1">
        <v>2899.6</v>
      </c>
    </row>
    <row r="46" spans="1:24" ht="13.5" customHeight="1" x14ac:dyDescent="0.15">
      <c r="A46" s="8"/>
      <c r="B46" s="30"/>
      <c r="C46" s="50">
        <v>41852</v>
      </c>
      <c r="D46" s="28"/>
      <c r="E46" s="1">
        <v>0</v>
      </c>
      <c r="F46" s="1">
        <v>0</v>
      </c>
      <c r="G46" s="1">
        <v>0</v>
      </c>
      <c r="H46" s="1">
        <v>0</v>
      </c>
      <c r="I46" s="1">
        <v>1620</v>
      </c>
      <c r="J46" s="1">
        <v>2224.8000000000002</v>
      </c>
      <c r="K46" s="1">
        <v>1744.2766568951542</v>
      </c>
      <c r="L46" s="1">
        <v>39114.1</v>
      </c>
      <c r="M46" s="1">
        <v>2592</v>
      </c>
      <c r="N46" s="1">
        <v>2916</v>
      </c>
      <c r="O46" s="1">
        <v>2674.5875355667745</v>
      </c>
      <c r="P46" s="1">
        <v>3813.5</v>
      </c>
      <c r="Q46" s="1">
        <v>2708.64</v>
      </c>
      <c r="R46" s="1">
        <v>2855.52</v>
      </c>
      <c r="S46" s="1">
        <v>2808.245691500525</v>
      </c>
      <c r="T46" s="1">
        <v>3241.9</v>
      </c>
      <c r="U46" s="1">
        <v>2916</v>
      </c>
      <c r="V46" s="1">
        <v>3240</v>
      </c>
      <c r="W46" s="1">
        <v>2960.6788840542617</v>
      </c>
      <c r="X46" s="1">
        <v>2828.7</v>
      </c>
    </row>
    <row r="47" spans="1:24" ht="13.5" customHeight="1" x14ac:dyDescent="0.15">
      <c r="A47" s="8"/>
      <c r="B47" s="29"/>
      <c r="C47" s="54">
        <v>41883</v>
      </c>
      <c r="D47" s="31"/>
      <c r="E47" s="2">
        <v>0</v>
      </c>
      <c r="F47" s="2">
        <v>0</v>
      </c>
      <c r="G47" s="2">
        <v>0</v>
      </c>
      <c r="H47" s="2">
        <v>0</v>
      </c>
      <c r="I47" s="2">
        <v>1620</v>
      </c>
      <c r="J47" s="2">
        <v>3780</v>
      </c>
      <c r="K47" s="2">
        <v>2152.9</v>
      </c>
      <c r="L47" s="2">
        <v>37738</v>
      </c>
      <c r="M47" s="2">
        <v>3024</v>
      </c>
      <c r="N47" s="2">
        <v>3024</v>
      </c>
      <c r="O47" s="2">
        <v>3024</v>
      </c>
      <c r="P47" s="2">
        <v>3364</v>
      </c>
      <c r="Q47" s="2">
        <v>3028.3</v>
      </c>
      <c r="R47" s="2">
        <v>3028.3</v>
      </c>
      <c r="S47" s="2">
        <v>3028.5</v>
      </c>
      <c r="T47" s="2">
        <v>3250</v>
      </c>
      <c r="U47" s="2">
        <v>3070.4</v>
      </c>
      <c r="V47" s="2">
        <v>3070.4</v>
      </c>
      <c r="W47" s="2">
        <v>3070</v>
      </c>
      <c r="X47" s="2">
        <v>2209</v>
      </c>
    </row>
    <row r="48" spans="1:24" ht="4.5" customHeight="1" x14ac:dyDescent="0.15">
      <c r="B48" s="8"/>
      <c r="C48" s="83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4" x14ac:dyDescent="0.15">
      <c r="B49" s="60" t="s">
        <v>73</v>
      </c>
      <c r="C49" s="6" t="s">
        <v>74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2:24" x14ac:dyDescent="0.15">
      <c r="B50" s="102" t="s">
        <v>75</v>
      </c>
      <c r="C50" s="6" t="s">
        <v>124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spans="2:24" x14ac:dyDescent="0.15">
      <c r="B51" s="102" t="s">
        <v>106</v>
      </c>
      <c r="C51" s="6" t="s">
        <v>76</v>
      </c>
      <c r="X51" s="8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76"/>
      <c r="C1" s="76"/>
      <c r="D1" s="76"/>
    </row>
    <row r="2" spans="1:20" ht="12" customHeight="1" x14ac:dyDescent="0.15">
      <c r="B2" s="76"/>
      <c r="C2" s="76"/>
      <c r="D2" s="76"/>
    </row>
    <row r="3" spans="1:20" ht="12" customHeight="1" x14ac:dyDescent="0.15">
      <c r="B3" s="6" t="str">
        <f>近_和4_1!B3&amp;"（つづき）"</f>
        <v>(1)和牛チルド「4」の品目別価格（つづき）</v>
      </c>
    </row>
    <row r="4" spans="1:20" ht="12" customHeight="1" x14ac:dyDescent="0.15">
      <c r="B4" s="8"/>
      <c r="C4" s="8"/>
      <c r="D4" s="8"/>
      <c r="E4" s="8"/>
      <c r="F4" s="8"/>
      <c r="G4" s="8"/>
      <c r="H4" s="8"/>
      <c r="I4" s="8"/>
      <c r="J4" s="8"/>
      <c r="P4" s="60"/>
      <c r="T4" s="60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38"/>
      <c r="B6" s="71"/>
      <c r="C6" s="24" t="s">
        <v>121</v>
      </c>
      <c r="D6" s="25"/>
      <c r="E6" s="24" t="s">
        <v>346</v>
      </c>
      <c r="F6" s="21"/>
      <c r="G6" s="21"/>
      <c r="H6" s="25"/>
      <c r="I6" s="24" t="s">
        <v>459</v>
      </c>
      <c r="J6" s="21"/>
      <c r="K6" s="21"/>
      <c r="L6" s="25"/>
      <c r="M6" s="24" t="s">
        <v>347</v>
      </c>
      <c r="N6" s="21"/>
      <c r="O6" s="21"/>
      <c r="P6" s="25"/>
      <c r="Q6" s="24" t="s">
        <v>363</v>
      </c>
      <c r="R6" s="21"/>
      <c r="S6" s="21"/>
      <c r="T6" s="25"/>
    </row>
    <row r="7" spans="1:20" ht="13.5" customHeight="1" x14ac:dyDescent="0.15">
      <c r="A7" s="38"/>
      <c r="B7" s="56" t="s">
        <v>122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</row>
    <row r="8" spans="1:20" ht="13.5" customHeight="1" x14ac:dyDescent="0.15">
      <c r="A8" s="38"/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</row>
    <row r="9" spans="1:20" ht="13.5" customHeight="1" x14ac:dyDescent="0.15">
      <c r="A9" s="38"/>
      <c r="B9" s="59" t="s">
        <v>0</v>
      </c>
      <c r="C9" s="57">
        <v>39814</v>
      </c>
      <c r="D9" s="68" t="s">
        <v>1</v>
      </c>
      <c r="E9" s="63">
        <v>1890</v>
      </c>
      <c r="F9" s="5">
        <v>2762</v>
      </c>
      <c r="G9" s="62">
        <v>2254</v>
      </c>
      <c r="H9" s="5">
        <v>39070</v>
      </c>
      <c r="I9" s="63">
        <v>1155</v>
      </c>
      <c r="J9" s="5">
        <v>1680</v>
      </c>
      <c r="K9" s="62">
        <v>1441</v>
      </c>
      <c r="L9" s="5">
        <v>75954</v>
      </c>
      <c r="M9" s="63">
        <v>2100</v>
      </c>
      <c r="N9" s="5">
        <v>3140</v>
      </c>
      <c r="O9" s="62">
        <v>2438</v>
      </c>
      <c r="P9" s="5">
        <v>465256</v>
      </c>
      <c r="Q9" s="63">
        <v>2310</v>
      </c>
      <c r="R9" s="5">
        <v>3297</v>
      </c>
      <c r="S9" s="62">
        <v>2875</v>
      </c>
      <c r="T9" s="5">
        <v>725583</v>
      </c>
    </row>
    <row r="10" spans="1:20" ht="13.5" customHeight="1" x14ac:dyDescent="0.15">
      <c r="A10" s="38"/>
      <c r="B10" s="30"/>
      <c r="C10" s="53">
        <v>40179</v>
      </c>
      <c r="D10" s="28"/>
      <c r="E10" s="1">
        <v>1902</v>
      </c>
      <c r="F10" s="1">
        <v>2625</v>
      </c>
      <c r="G10" s="1">
        <v>2234</v>
      </c>
      <c r="H10" s="1">
        <v>36715</v>
      </c>
      <c r="I10" s="1">
        <v>1208</v>
      </c>
      <c r="J10" s="1">
        <v>1596</v>
      </c>
      <c r="K10" s="1">
        <v>1358</v>
      </c>
      <c r="L10" s="1">
        <v>86991</v>
      </c>
      <c r="M10" s="1">
        <v>2205</v>
      </c>
      <c r="N10" s="1">
        <v>2940</v>
      </c>
      <c r="O10" s="1">
        <v>2481</v>
      </c>
      <c r="P10" s="1">
        <v>504478</v>
      </c>
      <c r="Q10" s="1">
        <v>2310</v>
      </c>
      <c r="R10" s="1">
        <v>3280</v>
      </c>
      <c r="S10" s="1">
        <v>2787</v>
      </c>
      <c r="T10" s="1">
        <v>576426</v>
      </c>
    </row>
    <row r="11" spans="1:20" ht="13.5" customHeight="1" x14ac:dyDescent="0.15">
      <c r="A11" s="38"/>
      <c r="B11" s="30"/>
      <c r="C11" s="53">
        <v>40544</v>
      </c>
      <c r="D11" s="28"/>
      <c r="E11" s="3">
        <v>1992.9</v>
      </c>
      <c r="F11" s="3">
        <v>2730</v>
      </c>
      <c r="G11" s="3">
        <v>2220.6821622349871</v>
      </c>
      <c r="H11" s="3">
        <v>38743.5</v>
      </c>
      <c r="I11" s="3">
        <v>1207.5</v>
      </c>
      <c r="J11" s="3">
        <v>1627.5</v>
      </c>
      <c r="K11" s="3">
        <v>1356.619037265003</v>
      </c>
      <c r="L11" s="3">
        <v>118217.80000000002</v>
      </c>
      <c r="M11" s="3">
        <v>2205</v>
      </c>
      <c r="N11" s="3">
        <v>2940</v>
      </c>
      <c r="O11" s="3">
        <v>2444.427887395816</v>
      </c>
      <c r="P11" s="3">
        <v>512666.3</v>
      </c>
      <c r="Q11" s="3">
        <v>2375</v>
      </c>
      <c r="R11" s="3">
        <v>3360</v>
      </c>
      <c r="S11" s="3">
        <v>2782</v>
      </c>
      <c r="T11" s="3">
        <v>573076</v>
      </c>
    </row>
    <row r="12" spans="1:20" ht="13.5" customHeight="1" x14ac:dyDescent="0.15">
      <c r="A12" s="38"/>
      <c r="B12" s="30"/>
      <c r="C12" s="53">
        <v>40909</v>
      </c>
      <c r="D12" s="28"/>
      <c r="E12" s="1">
        <v>1754</v>
      </c>
      <c r="F12" s="1">
        <v>2835</v>
      </c>
      <c r="G12" s="1">
        <v>2017.32499652259</v>
      </c>
      <c r="H12" s="1">
        <v>32461</v>
      </c>
      <c r="I12" s="1">
        <v>1050</v>
      </c>
      <c r="J12" s="1">
        <v>1470</v>
      </c>
      <c r="K12" s="1">
        <v>1214.2421027792234</v>
      </c>
      <c r="L12" s="1">
        <v>116921</v>
      </c>
      <c r="M12" s="1">
        <v>2100</v>
      </c>
      <c r="N12" s="1">
        <v>3150</v>
      </c>
      <c r="O12" s="1">
        <v>2237.8333773580166</v>
      </c>
      <c r="P12" s="1">
        <v>585576</v>
      </c>
      <c r="Q12" s="1">
        <v>2165</v>
      </c>
      <c r="R12" s="1">
        <v>3698</v>
      </c>
      <c r="S12" s="1">
        <v>2850</v>
      </c>
      <c r="T12" s="1">
        <v>484901.9</v>
      </c>
    </row>
    <row r="13" spans="1:20" ht="13.5" customHeight="1" x14ac:dyDescent="0.15">
      <c r="A13" s="8"/>
      <c r="B13" s="29"/>
      <c r="C13" s="52">
        <v>41275</v>
      </c>
      <c r="D13" s="31"/>
      <c r="E13" s="2">
        <v>1999.2</v>
      </c>
      <c r="F13" s="2">
        <v>3021.9</v>
      </c>
      <c r="G13" s="2">
        <v>2267.7178893796813</v>
      </c>
      <c r="H13" s="2">
        <v>36056.600000000006</v>
      </c>
      <c r="I13" s="2">
        <v>1050</v>
      </c>
      <c r="J13" s="2">
        <v>1680</v>
      </c>
      <c r="K13" s="2">
        <v>1346.0265651499485</v>
      </c>
      <c r="L13" s="2">
        <v>123532.80000000002</v>
      </c>
      <c r="M13" s="2">
        <v>2310</v>
      </c>
      <c r="N13" s="2">
        <v>3337.95</v>
      </c>
      <c r="O13" s="2">
        <v>2604.0222545998895</v>
      </c>
      <c r="P13" s="2">
        <v>590423.29999999993</v>
      </c>
      <c r="Q13" s="2">
        <v>2508</v>
      </c>
      <c r="R13" s="2">
        <v>3480</v>
      </c>
      <c r="S13" s="2">
        <v>2978</v>
      </c>
      <c r="T13" s="2">
        <v>495740</v>
      </c>
    </row>
    <row r="14" spans="1:20" ht="13.5" customHeight="1" x14ac:dyDescent="0.15">
      <c r="A14" s="8"/>
      <c r="B14" s="30" t="s">
        <v>99</v>
      </c>
      <c r="C14" s="50">
        <v>41518</v>
      </c>
      <c r="D14" s="28" t="s">
        <v>52</v>
      </c>
      <c r="E14" s="1">
        <v>2415</v>
      </c>
      <c r="F14" s="1">
        <v>2415</v>
      </c>
      <c r="G14" s="1">
        <v>2415</v>
      </c>
      <c r="H14" s="1">
        <v>3689.5</v>
      </c>
      <c r="I14" s="1">
        <v>1260</v>
      </c>
      <c r="J14" s="1">
        <v>1470</v>
      </c>
      <c r="K14" s="1">
        <v>1340.8441496479261</v>
      </c>
      <c r="L14" s="1">
        <v>10081.200000000001</v>
      </c>
      <c r="M14" s="1">
        <v>2415</v>
      </c>
      <c r="N14" s="1">
        <v>3045</v>
      </c>
      <c r="O14" s="1">
        <v>2559.9169744506089</v>
      </c>
      <c r="P14" s="1">
        <v>43554.6</v>
      </c>
      <c r="Q14" s="1">
        <v>2625</v>
      </c>
      <c r="R14" s="1">
        <v>3351</v>
      </c>
      <c r="S14" s="1">
        <v>2982</v>
      </c>
      <c r="T14" s="1">
        <v>37547.800000000003</v>
      </c>
    </row>
    <row r="15" spans="1:20" ht="13.5" customHeight="1" x14ac:dyDescent="0.15">
      <c r="A15" s="8"/>
      <c r="B15" s="30"/>
      <c r="C15" s="50">
        <v>41548</v>
      </c>
      <c r="D15" s="28"/>
      <c r="E15" s="1">
        <v>2469.6</v>
      </c>
      <c r="F15" s="1">
        <v>2469.6</v>
      </c>
      <c r="G15" s="1">
        <v>2469.6091703056768</v>
      </c>
      <c r="H15" s="1">
        <v>3788.2</v>
      </c>
      <c r="I15" s="1">
        <v>1312.5</v>
      </c>
      <c r="J15" s="1">
        <v>1575</v>
      </c>
      <c r="K15" s="1">
        <v>1396.4950258933468</v>
      </c>
      <c r="L15" s="1">
        <v>12267.8</v>
      </c>
      <c r="M15" s="1">
        <v>2467.5</v>
      </c>
      <c r="N15" s="1">
        <v>3255</v>
      </c>
      <c r="O15" s="1">
        <v>2647.673159239188</v>
      </c>
      <c r="P15" s="1">
        <v>46628.7</v>
      </c>
      <c r="Q15" s="1">
        <v>2835</v>
      </c>
      <c r="R15" s="1">
        <v>3346</v>
      </c>
      <c r="S15" s="1">
        <v>3019</v>
      </c>
      <c r="T15" s="1">
        <v>46769.2</v>
      </c>
    </row>
    <row r="16" spans="1:20" ht="13.5" customHeight="1" x14ac:dyDescent="0.15">
      <c r="A16" s="8"/>
      <c r="B16" s="30"/>
      <c r="C16" s="50">
        <v>41579</v>
      </c>
      <c r="D16" s="28"/>
      <c r="E16" s="1">
        <v>2500.0500000000002</v>
      </c>
      <c r="F16" s="1">
        <v>3021.9</v>
      </c>
      <c r="G16" s="1">
        <v>2557.2148288973381</v>
      </c>
      <c r="H16" s="1">
        <v>3058.3</v>
      </c>
      <c r="I16" s="1">
        <v>1308.3</v>
      </c>
      <c r="J16" s="1">
        <v>1680</v>
      </c>
      <c r="K16" s="1">
        <v>1451.9106184435229</v>
      </c>
      <c r="L16" s="1">
        <v>10060</v>
      </c>
      <c r="M16" s="1">
        <v>2467.5</v>
      </c>
      <c r="N16" s="1">
        <v>3255</v>
      </c>
      <c r="O16" s="1">
        <v>2675.3761854015197</v>
      </c>
      <c r="P16" s="1">
        <v>54802.400000000001</v>
      </c>
      <c r="Q16" s="1">
        <v>2888</v>
      </c>
      <c r="R16" s="1">
        <v>3457</v>
      </c>
      <c r="S16" s="1">
        <v>3139</v>
      </c>
      <c r="T16" s="1">
        <v>38717.5</v>
      </c>
    </row>
    <row r="17" spans="1:20" ht="13.5" customHeight="1" x14ac:dyDescent="0.15">
      <c r="A17" s="8"/>
      <c r="B17" s="30"/>
      <c r="C17" s="50">
        <v>41609</v>
      </c>
      <c r="D17" s="28"/>
      <c r="E17" s="1">
        <v>2629.2</v>
      </c>
      <c r="F17" s="1">
        <v>2835</v>
      </c>
      <c r="G17" s="1">
        <v>2690.9276139410185</v>
      </c>
      <c r="H17" s="1">
        <v>4096.2</v>
      </c>
      <c r="I17" s="1">
        <v>1365</v>
      </c>
      <c r="J17" s="1">
        <v>1680</v>
      </c>
      <c r="K17" s="1">
        <v>1498.4442594365912</v>
      </c>
      <c r="L17" s="1">
        <v>13561</v>
      </c>
      <c r="M17" s="1">
        <v>2625</v>
      </c>
      <c r="N17" s="1">
        <v>3337.95</v>
      </c>
      <c r="O17" s="1">
        <v>2843.320400622109</v>
      </c>
      <c r="P17" s="1">
        <v>56745.2</v>
      </c>
      <c r="Q17" s="1">
        <v>2835</v>
      </c>
      <c r="R17" s="1">
        <v>3480</v>
      </c>
      <c r="S17" s="1">
        <v>3182</v>
      </c>
      <c r="T17" s="1">
        <v>56716.6</v>
      </c>
    </row>
    <row r="18" spans="1:20" ht="13.5" customHeight="1" x14ac:dyDescent="0.15">
      <c r="A18" s="8"/>
      <c r="B18" s="30" t="s">
        <v>72</v>
      </c>
      <c r="C18" s="50">
        <v>41640</v>
      </c>
      <c r="D18" s="28" t="s">
        <v>52</v>
      </c>
      <c r="E18" s="1">
        <v>2415</v>
      </c>
      <c r="F18" s="1">
        <v>2662.8</v>
      </c>
      <c r="G18" s="1">
        <v>2519.8383627875955</v>
      </c>
      <c r="H18" s="1">
        <v>5131</v>
      </c>
      <c r="I18" s="1">
        <v>1314.6</v>
      </c>
      <c r="J18" s="1">
        <v>1785</v>
      </c>
      <c r="K18" s="1">
        <v>1494.4007326873088</v>
      </c>
      <c r="L18" s="1">
        <v>8535.2999999999993</v>
      </c>
      <c r="M18" s="1">
        <v>2625</v>
      </c>
      <c r="N18" s="1">
        <v>3255</v>
      </c>
      <c r="O18" s="1">
        <v>2776.2872285239678</v>
      </c>
      <c r="P18" s="1">
        <v>68284.399999999994</v>
      </c>
      <c r="Q18" s="1">
        <v>2888</v>
      </c>
      <c r="R18" s="1">
        <v>3464</v>
      </c>
      <c r="S18" s="1">
        <v>3203</v>
      </c>
      <c r="T18" s="1">
        <v>45980.6</v>
      </c>
    </row>
    <row r="19" spans="1:20" ht="13.5" customHeight="1" x14ac:dyDescent="0.15">
      <c r="A19" s="8"/>
      <c r="B19" s="30"/>
      <c r="C19" s="50">
        <v>41671</v>
      </c>
      <c r="D19" s="28"/>
      <c r="E19" s="1">
        <v>2425.5</v>
      </c>
      <c r="F19" s="1">
        <v>2698.5</v>
      </c>
      <c r="G19" s="1">
        <v>2489.7643008474579</v>
      </c>
      <c r="H19" s="1">
        <v>2637.9</v>
      </c>
      <c r="I19" s="1">
        <v>1365</v>
      </c>
      <c r="J19" s="1">
        <v>1785</v>
      </c>
      <c r="K19" s="1">
        <v>1505.4815723626916</v>
      </c>
      <c r="L19" s="1">
        <v>10539.2</v>
      </c>
      <c r="M19" s="1">
        <v>2520</v>
      </c>
      <c r="N19" s="1">
        <v>3045</v>
      </c>
      <c r="O19" s="1">
        <v>2679.7324904317993</v>
      </c>
      <c r="P19" s="1">
        <v>43001.4</v>
      </c>
      <c r="Q19" s="1">
        <v>2670</v>
      </c>
      <c r="R19" s="1">
        <v>3367</v>
      </c>
      <c r="S19" s="1">
        <v>3092</v>
      </c>
      <c r="T19" s="1">
        <v>33153.4</v>
      </c>
    </row>
    <row r="20" spans="1:20" ht="13.5" customHeight="1" x14ac:dyDescent="0.15">
      <c r="A20" s="8"/>
      <c r="B20" s="30"/>
      <c r="C20" s="50">
        <v>41699</v>
      </c>
      <c r="D20" s="28"/>
      <c r="E20" s="1">
        <v>2417.1</v>
      </c>
      <c r="F20" s="1">
        <v>2646</v>
      </c>
      <c r="G20" s="42">
        <v>2490.9337602351461</v>
      </c>
      <c r="H20" s="1">
        <v>3863.3</v>
      </c>
      <c r="I20" s="1">
        <v>1365</v>
      </c>
      <c r="J20" s="1">
        <v>1942.5</v>
      </c>
      <c r="K20" s="42">
        <v>1535.4368225214203</v>
      </c>
      <c r="L20" s="1">
        <v>12521.7</v>
      </c>
      <c r="M20" s="1">
        <v>2625</v>
      </c>
      <c r="N20" s="1">
        <v>3097.5</v>
      </c>
      <c r="O20" s="42">
        <v>2732.3565397127154</v>
      </c>
      <c r="P20" s="1">
        <v>47945.5</v>
      </c>
      <c r="Q20" s="1">
        <v>2730</v>
      </c>
      <c r="R20" s="1">
        <v>3365</v>
      </c>
      <c r="S20" s="42">
        <v>3107</v>
      </c>
      <c r="T20" s="1">
        <v>39409.699999999997</v>
      </c>
    </row>
    <row r="21" spans="1:20" ht="13.5" customHeight="1" x14ac:dyDescent="0.15">
      <c r="A21" s="8"/>
      <c r="B21" s="30"/>
      <c r="C21" s="50">
        <v>41730</v>
      </c>
      <c r="D21" s="28"/>
      <c r="E21" s="1">
        <v>2501.2800000000002</v>
      </c>
      <c r="F21" s="1">
        <v>3456</v>
      </c>
      <c r="G21" s="1">
        <v>2525.7551464869066</v>
      </c>
      <c r="H21" s="1">
        <v>3965.4</v>
      </c>
      <c r="I21" s="1">
        <v>1404</v>
      </c>
      <c r="J21" s="1">
        <v>1836</v>
      </c>
      <c r="K21" s="1">
        <v>1544.722634809918</v>
      </c>
      <c r="L21" s="1">
        <v>8082.1</v>
      </c>
      <c r="M21" s="1">
        <v>2700</v>
      </c>
      <c r="N21" s="1">
        <v>3132</v>
      </c>
      <c r="O21" s="1">
        <v>2834.9606480521757</v>
      </c>
      <c r="P21" s="1">
        <v>51036.6</v>
      </c>
      <c r="Q21" s="1">
        <v>2752</v>
      </c>
      <c r="R21" s="1">
        <v>3024</v>
      </c>
      <c r="S21" s="1">
        <v>2925</v>
      </c>
      <c r="T21" s="1">
        <v>43603.8</v>
      </c>
    </row>
    <row r="22" spans="1:20" ht="13.5" customHeight="1" x14ac:dyDescent="0.15">
      <c r="A22" s="8"/>
      <c r="B22" s="30"/>
      <c r="C22" s="50">
        <v>41760</v>
      </c>
      <c r="D22" s="28"/>
      <c r="E22" s="1">
        <v>2484</v>
      </c>
      <c r="F22" s="1">
        <v>2754</v>
      </c>
      <c r="G22" s="1">
        <v>2563.9624352331607</v>
      </c>
      <c r="H22" s="1">
        <v>3072.5</v>
      </c>
      <c r="I22" s="1">
        <v>1404</v>
      </c>
      <c r="J22" s="1">
        <v>1782</v>
      </c>
      <c r="K22" s="1">
        <v>1504.384908925713</v>
      </c>
      <c r="L22" s="1">
        <v>10015.4</v>
      </c>
      <c r="M22" s="1">
        <v>2700</v>
      </c>
      <c r="N22" s="1">
        <v>3024</v>
      </c>
      <c r="O22" s="1">
        <v>2820.9493760528526</v>
      </c>
      <c r="P22" s="1">
        <v>57204.9</v>
      </c>
      <c r="Q22" s="1">
        <v>2754</v>
      </c>
      <c r="R22" s="1">
        <v>3024</v>
      </c>
      <c r="S22" s="1">
        <v>2922</v>
      </c>
      <c r="T22" s="1">
        <v>48862.5</v>
      </c>
    </row>
    <row r="23" spans="1:20" ht="13.5" customHeight="1" x14ac:dyDescent="0.15">
      <c r="A23" s="8"/>
      <c r="B23" s="30"/>
      <c r="C23" s="50">
        <v>41791</v>
      </c>
      <c r="D23" s="28"/>
      <c r="E23" s="1">
        <v>2484</v>
      </c>
      <c r="F23" s="1">
        <v>2649.24</v>
      </c>
      <c r="G23" s="1">
        <v>2538.7571955719559</v>
      </c>
      <c r="H23" s="1">
        <v>2869.4</v>
      </c>
      <c r="I23" s="1">
        <v>1404</v>
      </c>
      <c r="J23" s="1">
        <v>1782</v>
      </c>
      <c r="K23" s="1">
        <v>1514.8152741020799</v>
      </c>
      <c r="L23" s="1">
        <v>9611.9</v>
      </c>
      <c r="M23" s="1">
        <v>2700</v>
      </c>
      <c r="N23" s="1">
        <v>3024</v>
      </c>
      <c r="O23" s="1">
        <v>2823.9392613075242</v>
      </c>
      <c r="P23" s="1">
        <v>57702.9</v>
      </c>
      <c r="Q23" s="1">
        <v>2700</v>
      </c>
      <c r="R23" s="1">
        <v>3022.92</v>
      </c>
      <c r="S23" s="1">
        <v>2833.4527700152298</v>
      </c>
      <c r="T23" s="1">
        <v>44596.9</v>
      </c>
    </row>
    <row r="24" spans="1:20" ht="13.5" customHeight="1" x14ac:dyDescent="0.15">
      <c r="A24" s="8"/>
      <c r="B24" s="30"/>
      <c r="C24" s="50">
        <v>41821</v>
      </c>
      <c r="D24" s="28"/>
      <c r="E24" s="1">
        <v>2379.2399999999998</v>
      </c>
      <c r="F24" s="1">
        <v>2716.2</v>
      </c>
      <c r="G24" s="1">
        <v>2474.2164429286695</v>
      </c>
      <c r="H24" s="1">
        <v>2436.5</v>
      </c>
      <c r="I24" s="1">
        <v>1360.8</v>
      </c>
      <c r="J24" s="1">
        <v>1728</v>
      </c>
      <c r="K24" s="1">
        <v>1487.6266854871665</v>
      </c>
      <c r="L24" s="1">
        <v>7512.9</v>
      </c>
      <c r="M24" s="1">
        <v>2700</v>
      </c>
      <c r="N24" s="1">
        <v>3024</v>
      </c>
      <c r="O24" s="1">
        <v>2851.9986436836248</v>
      </c>
      <c r="P24" s="1">
        <v>49600.3</v>
      </c>
      <c r="Q24" s="1">
        <v>2700</v>
      </c>
      <c r="R24" s="1">
        <v>3024</v>
      </c>
      <c r="S24" s="1">
        <v>2857</v>
      </c>
      <c r="T24" s="1">
        <v>56211.4</v>
      </c>
    </row>
    <row r="25" spans="1:20" ht="13.5" customHeight="1" x14ac:dyDescent="0.15">
      <c r="A25" s="8"/>
      <c r="B25" s="30"/>
      <c r="C25" s="50">
        <v>41852</v>
      </c>
      <c r="D25" s="28"/>
      <c r="E25" s="1">
        <v>2488.3200000000002</v>
      </c>
      <c r="F25" s="1">
        <v>2924.64</v>
      </c>
      <c r="G25" s="1">
        <v>2604.4712537394616</v>
      </c>
      <c r="H25" s="1">
        <v>3030.9</v>
      </c>
      <c r="I25" s="1">
        <v>1080</v>
      </c>
      <c r="J25" s="1">
        <v>1728</v>
      </c>
      <c r="K25" s="1">
        <v>1445.6158556007792</v>
      </c>
      <c r="L25" s="1">
        <v>6755.6</v>
      </c>
      <c r="M25" s="1">
        <v>2700</v>
      </c>
      <c r="N25" s="1">
        <v>3024</v>
      </c>
      <c r="O25" s="1">
        <v>2851.9595204897419</v>
      </c>
      <c r="P25" s="1">
        <v>63182.400000000001</v>
      </c>
      <c r="Q25" s="1">
        <v>2808</v>
      </c>
      <c r="R25" s="1">
        <v>3135</v>
      </c>
      <c r="S25" s="1">
        <v>2951</v>
      </c>
      <c r="T25" s="1">
        <v>58293.8</v>
      </c>
    </row>
    <row r="26" spans="1:20" ht="13.5" customHeight="1" x14ac:dyDescent="0.15">
      <c r="A26" s="8"/>
      <c r="B26" s="29"/>
      <c r="C26" s="54">
        <v>41883</v>
      </c>
      <c r="D26" s="31"/>
      <c r="E26" s="2">
        <v>2565</v>
      </c>
      <c r="F26" s="2">
        <v>2565</v>
      </c>
      <c r="G26" s="2">
        <v>2565.4</v>
      </c>
      <c r="H26" s="2">
        <v>4687</v>
      </c>
      <c r="I26" s="2">
        <v>1458</v>
      </c>
      <c r="J26" s="2">
        <v>1836</v>
      </c>
      <c r="K26" s="2">
        <v>1544.9</v>
      </c>
      <c r="L26" s="2">
        <v>8678</v>
      </c>
      <c r="M26" s="2">
        <v>2646</v>
      </c>
      <c r="N26" s="2">
        <v>3346.9</v>
      </c>
      <c r="O26" s="2">
        <v>2811</v>
      </c>
      <c r="P26" s="2">
        <v>55875</v>
      </c>
      <c r="Q26" s="2">
        <v>2970</v>
      </c>
      <c r="R26" s="2">
        <v>3240</v>
      </c>
      <c r="S26" s="2">
        <v>3105.6</v>
      </c>
      <c r="T26" s="2">
        <v>45767</v>
      </c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s="6" customFormat="1" ht="15" customHeight="1" x14ac:dyDescent="0.15">
      <c r="B1" s="76"/>
      <c r="C1" s="76"/>
      <c r="D1" s="76"/>
    </row>
    <row r="2" spans="2:24" s="6" customFormat="1" ht="12" customHeight="1" x14ac:dyDescent="0.15">
      <c r="B2" s="76"/>
      <c r="C2" s="76"/>
      <c r="D2" s="76"/>
    </row>
    <row r="3" spans="2:24" s="6" customFormat="1" ht="12" customHeight="1" x14ac:dyDescent="0.15">
      <c r="B3" s="6" t="s">
        <v>78</v>
      </c>
    </row>
    <row r="4" spans="2:24" s="6" customFormat="1" ht="12" customHeight="1" x14ac:dyDescent="0.15">
      <c r="X4" s="60" t="s">
        <v>64</v>
      </c>
    </row>
    <row r="5" spans="2:24" s="6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6" customFormat="1" ht="13.5" customHeight="1" x14ac:dyDescent="0.15">
      <c r="B6" s="71"/>
      <c r="C6" s="24" t="s">
        <v>121</v>
      </c>
      <c r="D6" s="25"/>
      <c r="E6" s="45" t="s">
        <v>350</v>
      </c>
      <c r="F6" s="18"/>
      <c r="G6" s="18"/>
      <c r="H6" s="41"/>
      <c r="I6" s="45" t="s">
        <v>456</v>
      </c>
      <c r="J6" s="18"/>
      <c r="K6" s="18"/>
      <c r="L6" s="41"/>
      <c r="M6" s="45" t="s">
        <v>351</v>
      </c>
      <c r="N6" s="18"/>
      <c r="O6" s="18"/>
      <c r="P6" s="41"/>
      <c r="Q6" s="45" t="s">
        <v>458</v>
      </c>
      <c r="R6" s="18"/>
      <c r="S6" s="18"/>
      <c r="T6" s="41"/>
      <c r="U6" s="45" t="s">
        <v>352</v>
      </c>
      <c r="V6" s="18"/>
      <c r="W6" s="18"/>
      <c r="X6" s="41"/>
    </row>
    <row r="7" spans="2:24" s="6" customFormat="1" ht="13.5" customHeight="1" x14ac:dyDescent="0.15">
      <c r="B7" s="56" t="s">
        <v>125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s="6" customFormat="1" ht="13.5" customHeight="1" x14ac:dyDescent="0.15"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s="6" customFormat="1" ht="13.5" customHeight="1" x14ac:dyDescent="0.15">
      <c r="B9" s="59" t="s">
        <v>0</v>
      </c>
      <c r="C9" s="57">
        <v>39814</v>
      </c>
      <c r="D9" s="68" t="s">
        <v>1</v>
      </c>
      <c r="E9" s="63">
        <v>2100</v>
      </c>
      <c r="F9" s="5">
        <v>3990</v>
      </c>
      <c r="G9" s="62">
        <v>2835</v>
      </c>
      <c r="H9" s="5">
        <v>611086</v>
      </c>
      <c r="I9" s="63">
        <v>1785</v>
      </c>
      <c r="J9" s="5">
        <v>3045</v>
      </c>
      <c r="K9" s="62">
        <v>2277</v>
      </c>
      <c r="L9" s="5">
        <v>595928</v>
      </c>
      <c r="M9" s="63">
        <v>1155</v>
      </c>
      <c r="N9" s="5">
        <v>1995</v>
      </c>
      <c r="O9" s="62">
        <v>1568</v>
      </c>
      <c r="P9" s="5">
        <v>386916</v>
      </c>
      <c r="Q9" s="63">
        <v>4830</v>
      </c>
      <c r="R9" s="5">
        <v>7560</v>
      </c>
      <c r="S9" s="62">
        <v>6040</v>
      </c>
      <c r="T9" s="5">
        <v>133940</v>
      </c>
      <c r="U9" s="63">
        <v>3675</v>
      </c>
      <c r="V9" s="5">
        <v>5775</v>
      </c>
      <c r="W9" s="62">
        <v>4670</v>
      </c>
      <c r="X9" s="5">
        <v>289539</v>
      </c>
    </row>
    <row r="10" spans="2:24" s="6" customFormat="1" ht="13.5" customHeight="1" x14ac:dyDescent="0.15">
      <c r="B10" s="30"/>
      <c r="C10" s="53">
        <v>40179</v>
      </c>
      <c r="D10" s="28"/>
      <c r="E10" s="1">
        <v>1995</v>
      </c>
      <c r="F10" s="1">
        <v>3990</v>
      </c>
      <c r="G10" s="1">
        <v>2703</v>
      </c>
      <c r="H10" s="1">
        <v>632227</v>
      </c>
      <c r="I10" s="1">
        <v>1785</v>
      </c>
      <c r="J10" s="1">
        <v>2835</v>
      </c>
      <c r="K10" s="1">
        <v>2215</v>
      </c>
      <c r="L10" s="1">
        <v>656932</v>
      </c>
      <c r="M10" s="1">
        <v>1050</v>
      </c>
      <c r="N10" s="1">
        <v>1943</v>
      </c>
      <c r="O10" s="1">
        <v>1561</v>
      </c>
      <c r="P10" s="1">
        <v>405064</v>
      </c>
      <c r="Q10" s="1">
        <v>4725</v>
      </c>
      <c r="R10" s="1">
        <v>6930</v>
      </c>
      <c r="S10" s="1">
        <v>5796</v>
      </c>
      <c r="T10" s="1">
        <v>135831</v>
      </c>
      <c r="U10" s="1">
        <v>3990</v>
      </c>
      <c r="V10" s="1">
        <v>5408</v>
      </c>
      <c r="W10" s="1">
        <v>4590</v>
      </c>
      <c r="X10" s="1">
        <v>324837</v>
      </c>
    </row>
    <row r="11" spans="2:24" s="6" customFormat="1" ht="13.5" customHeight="1" x14ac:dyDescent="0.15">
      <c r="B11" s="30"/>
      <c r="C11" s="53">
        <v>40544</v>
      </c>
      <c r="D11" s="28"/>
      <c r="E11" s="3">
        <v>2205</v>
      </c>
      <c r="F11" s="3">
        <v>3990</v>
      </c>
      <c r="G11" s="3">
        <v>2696.6600373475144</v>
      </c>
      <c r="H11" s="3">
        <v>657153.6</v>
      </c>
      <c r="I11" s="3">
        <v>1785</v>
      </c>
      <c r="J11" s="3">
        <v>2730</v>
      </c>
      <c r="K11" s="3">
        <v>2208.0341745733726</v>
      </c>
      <c r="L11" s="3">
        <v>662941.79999999993</v>
      </c>
      <c r="M11" s="3">
        <v>1260</v>
      </c>
      <c r="N11" s="3">
        <v>1995</v>
      </c>
      <c r="O11" s="3">
        <v>1561.7381697509602</v>
      </c>
      <c r="P11" s="3">
        <v>418418.9</v>
      </c>
      <c r="Q11" s="3">
        <v>4830</v>
      </c>
      <c r="R11" s="3">
        <v>6951</v>
      </c>
      <c r="S11" s="3">
        <v>5821.4680138271278</v>
      </c>
      <c r="T11" s="3">
        <v>143210.50000000003</v>
      </c>
      <c r="U11" s="3">
        <v>3990</v>
      </c>
      <c r="V11" s="3">
        <v>5512.5</v>
      </c>
      <c r="W11" s="3">
        <v>4520.0630273524239</v>
      </c>
      <c r="X11" s="3">
        <v>297618.09999999998</v>
      </c>
    </row>
    <row r="12" spans="2:24" s="6" customFormat="1" ht="13.5" customHeight="1" x14ac:dyDescent="0.15">
      <c r="B12" s="30"/>
      <c r="C12" s="53">
        <v>40909</v>
      </c>
      <c r="D12" s="28"/>
      <c r="E12" s="1">
        <v>1785</v>
      </c>
      <c r="F12" s="1">
        <v>3885</v>
      </c>
      <c r="G12" s="1">
        <v>2631.7269028215669</v>
      </c>
      <c r="H12" s="1">
        <v>865475.3</v>
      </c>
      <c r="I12" s="1">
        <v>1260</v>
      </c>
      <c r="J12" s="1">
        <v>2730</v>
      </c>
      <c r="K12" s="1">
        <v>2088.4974792298717</v>
      </c>
      <c r="L12" s="1">
        <v>649435.80000000005</v>
      </c>
      <c r="M12" s="1">
        <v>1050</v>
      </c>
      <c r="N12" s="1">
        <v>1837.5</v>
      </c>
      <c r="O12" s="1">
        <v>1421.7974403750015</v>
      </c>
      <c r="P12" s="1">
        <v>429924.30000000005</v>
      </c>
      <c r="Q12" s="1">
        <v>4410</v>
      </c>
      <c r="R12" s="1">
        <v>6825</v>
      </c>
      <c r="S12" s="1">
        <v>6043.330509125859</v>
      </c>
      <c r="T12" s="1">
        <v>199351.00000000003</v>
      </c>
      <c r="U12" s="1">
        <v>3150</v>
      </c>
      <c r="V12" s="1">
        <v>5670</v>
      </c>
      <c r="W12" s="1">
        <v>4407.0333589241918</v>
      </c>
      <c r="X12" s="1">
        <v>322341.7</v>
      </c>
    </row>
    <row r="13" spans="2:24" s="6" customFormat="1" ht="13.5" customHeight="1" x14ac:dyDescent="0.15">
      <c r="B13" s="29"/>
      <c r="C13" s="52">
        <v>41275</v>
      </c>
      <c r="D13" s="31"/>
      <c r="E13" s="2">
        <v>2520</v>
      </c>
      <c r="F13" s="2">
        <v>4200</v>
      </c>
      <c r="G13" s="2">
        <v>3115.2087102177552</v>
      </c>
      <c r="H13" s="2">
        <v>834670.50000000012</v>
      </c>
      <c r="I13" s="2">
        <v>1995</v>
      </c>
      <c r="J13" s="2">
        <v>3045</v>
      </c>
      <c r="K13" s="2">
        <v>2442.0348580785303</v>
      </c>
      <c r="L13" s="2">
        <v>640884.70000000007</v>
      </c>
      <c r="M13" s="2">
        <v>1260</v>
      </c>
      <c r="N13" s="2">
        <v>2257.5</v>
      </c>
      <c r="O13" s="2">
        <v>1624.645506107493</v>
      </c>
      <c r="P13" s="2">
        <v>537487.29999999993</v>
      </c>
      <c r="Q13" s="2">
        <v>5775</v>
      </c>
      <c r="R13" s="2">
        <v>7875</v>
      </c>
      <c r="S13" s="2">
        <v>6812.8513391450479</v>
      </c>
      <c r="T13" s="2">
        <v>217260.9</v>
      </c>
      <c r="U13" s="2">
        <v>4200</v>
      </c>
      <c r="V13" s="2">
        <v>5775</v>
      </c>
      <c r="W13" s="2">
        <v>5005.9495541736705</v>
      </c>
      <c r="X13" s="2">
        <v>268053.5</v>
      </c>
    </row>
    <row r="14" spans="2:24" s="6" customFormat="1" ht="13.5" customHeight="1" x14ac:dyDescent="0.15">
      <c r="B14" s="30" t="s">
        <v>99</v>
      </c>
      <c r="C14" s="50">
        <v>41518</v>
      </c>
      <c r="D14" s="28" t="s">
        <v>52</v>
      </c>
      <c r="E14" s="1">
        <v>2520</v>
      </c>
      <c r="F14" s="1">
        <v>3360</v>
      </c>
      <c r="G14" s="1">
        <v>3038.5282287217674</v>
      </c>
      <c r="H14" s="1">
        <v>53448</v>
      </c>
      <c r="I14" s="1">
        <v>2100</v>
      </c>
      <c r="J14" s="1">
        <v>2730</v>
      </c>
      <c r="K14" s="1">
        <v>2411.8768821627418</v>
      </c>
      <c r="L14" s="1">
        <v>51201.8</v>
      </c>
      <c r="M14" s="1">
        <v>1522.5</v>
      </c>
      <c r="N14" s="1">
        <v>2205</v>
      </c>
      <c r="O14" s="1">
        <v>1799.8019286545214</v>
      </c>
      <c r="P14" s="1">
        <v>42705.9</v>
      </c>
      <c r="Q14" s="1">
        <v>6510</v>
      </c>
      <c r="R14" s="1">
        <v>7560</v>
      </c>
      <c r="S14" s="1">
        <v>7020.7279511111819</v>
      </c>
      <c r="T14" s="1">
        <v>13111.7</v>
      </c>
      <c r="U14" s="1">
        <v>4515</v>
      </c>
      <c r="V14" s="1">
        <v>5512.5</v>
      </c>
      <c r="W14" s="1">
        <v>4969.8517820882771</v>
      </c>
      <c r="X14" s="1">
        <v>17572.199999999997</v>
      </c>
    </row>
    <row r="15" spans="2:24" s="6" customFormat="1" ht="13.5" customHeight="1" x14ac:dyDescent="0.15">
      <c r="B15" s="30"/>
      <c r="C15" s="50">
        <v>41548</v>
      </c>
      <c r="D15" s="28"/>
      <c r="E15" s="1">
        <v>2730</v>
      </c>
      <c r="F15" s="1">
        <v>3780</v>
      </c>
      <c r="G15" s="1">
        <v>3204.7485848380211</v>
      </c>
      <c r="H15" s="1">
        <v>63905.600000000006</v>
      </c>
      <c r="I15" s="1">
        <v>2257.5</v>
      </c>
      <c r="J15" s="1">
        <v>2835</v>
      </c>
      <c r="K15" s="1">
        <v>2520.2426971033969</v>
      </c>
      <c r="L15" s="1">
        <v>58597.5</v>
      </c>
      <c r="M15" s="1">
        <v>1522.5</v>
      </c>
      <c r="N15" s="1">
        <v>2257.5</v>
      </c>
      <c r="O15" s="1">
        <v>1814.631535843165</v>
      </c>
      <c r="P15" s="1">
        <v>55160.3</v>
      </c>
      <c r="Q15" s="1">
        <v>6615</v>
      </c>
      <c r="R15" s="1">
        <v>7875</v>
      </c>
      <c r="S15" s="1">
        <v>7185.7317982939339</v>
      </c>
      <c r="T15" s="1">
        <v>18277.600000000002</v>
      </c>
      <c r="U15" s="1">
        <v>4515</v>
      </c>
      <c r="V15" s="1">
        <v>5512.5</v>
      </c>
      <c r="W15" s="1">
        <v>5063.8083542536488</v>
      </c>
      <c r="X15" s="1">
        <v>23182.300000000003</v>
      </c>
    </row>
    <row r="16" spans="2:24" s="6" customFormat="1" ht="13.5" customHeight="1" x14ac:dyDescent="0.15">
      <c r="B16" s="30"/>
      <c r="C16" s="50">
        <v>41579</v>
      </c>
      <c r="D16" s="28"/>
      <c r="E16" s="1">
        <v>2730</v>
      </c>
      <c r="F16" s="1">
        <v>3990</v>
      </c>
      <c r="G16" s="1">
        <v>3456.8153431575311</v>
      </c>
      <c r="H16" s="1">
        <v>54498</v>
      </c>
      <c r="I16" s="1">
        <v>2310</v>
      </c>
      <c r="J16" s="1">
        <v>2940.105</v>
      </c>
      <c r="K16" s="1">
        <v>2631.5560551897361</v>
      </c>
      <c r="L16" s="1">
        <v>44656.5</v>
      </c>
      <c r="M16" s="1">
        <v>1470</v>
      </c>
      <c r="N16" s="1">
        <v>2205</v>
      </c>
      <c r="O16" s="1">
        <v>1760.3988039468293</v>
      </c>
      <c r="P16" s="1">
        <v>38480.5</v>
      </c>
      <c r="Q16" s="1">
        <v>6825</v>
      </c>
      <c r="R16" s="1">
        <v>7875</v>
      </c>
      <c r="S16" s="1">
        <v>7357.4308366905798</v>
      </c>
      <c r="T16" s="1">
        <v>15067.3</v>
      </c>
      <c r="U16" s="1">
        <v>4725</v>
      </c>
      <c r="V16" s="1">
        <v>5617.5</v>
      </c>
      <c r="W16" s="1">
        <v>5172.5910117362682</v>
      </c>
      <c r="X16" s="1">
        <v>18020.900000000001</v>
      </c>
    </row>
    <row r="17" spans="2:24" s="6" customFormat="1" ht="13.5" customHeight="1" x14ac:dyDescent="0.15">
      <c r="B17" s="30"/>
      <c r="C17" s="50">
        <v>41609</v>
      </c>
      <c r="D17" s="28"/>
      <c r="E17" s="1">
        <v>2835</v>
      </c>
      <c r="F17" s="1">
        <v>4200</v>
      </c>
      <c r="G17" s="1">
        <v>3701.4782315657817</v>
      </c>
      <c r="H17" s="1">
        <v>63321.399999999994</v>
      </c>
      <c r="I17" s="1">
        <v>2415</v>
      </c>
      <c r="J17" s="1">
        <v>3045</v>
      </c>
      <c r="K17" s="1">
        <v>2790.320837388053</v>
      </c>
      <c r="L17" s="1">
        <v>51675.8</v>
      </c>
      <c r="M17" s="1">
        <v>1470</v>
      </c>
      <c r="N17" s="1">
        <v>2205</v>
      </c>
      <c r="O17" s="1">
        <v>1696.1730838298226</v>
      </c>
      <c r="P17" s="1">
        <v>44443.199999999997</v>
      </c>
      <c r="Q17" s="1">
        <v>6825</v>
      </c>
      <c r="R17" s="1">
        <v>7875</v>
      </c>
      <c r="S17" s="1">
        <v>7464.4449813593346</v>
      </c>
      <c r="T17" s="1">
        <v>20579.099999999999</v>
      </c>
      <c r="U17" s="1">
        <v>4725</v>
      </c>
      <c r="V17" s="1">
        <v>5565</v>
      </c>
      <c r="W17" s="1">
        <v>5237.5944359297164</v>
      </c>
      <c r="X17" s="1">
        <v>19162</v>
      </c>
    </row>
    <row r="18" spans="2:24" s="6" customFormat="1" ht="13.5" customHeight="1" x14ac:dyDescent="0.15">
      <c r="B18" s="30" t="s">
        <v>72</v>
      </c>
      <c r="C18" s="50">
        <v>41640</v>
      </c>
      <c r="D18" s="28" t="s">
        <v>52</v>
      </c>
      <c r="E18" s="1">
        <v>2835</v>
      </c>
      <c r="F18" s="1">
        <v>4200</v>
      </c>
      <c r="G18" s="1">
        <v>3472.5678912159292</v>
      </c>
      <c r="H18" s="1">
        <v>89219.9</v>
      </c>
      <c r="I18" s="1">
        <v>2415</v>
      </c>
      <c r="J18" s="1">
        <v>3045</v>
      </c>
      <c r="K18" s="1">
        <v>2708.1751110474784</v>
      </c>
      <c r="L18" s="1">
        <v>77297.100000000006</v>
      </c>
      <c r="M18" s="1">
        <v>1470</v>
      </c>
      <c r="N18" s="1">
        <v>2205</v>
      </c>
      <c r="O18" s="1">
        <v>1683.6520812182741</v>
      </c>
      <c r="P18" s="1">
        <v>55049.5</v>
      </c>
      <c r="Q18" s="1">
        <v>6300</v>
      </c>
      <c r="R18" s="1">
        <v>7980</v>
      </c>
      <c r="S18" s="1">
        <v>7219.2833658306981</v>
      </c>
      <c r="T18" s="1">
        <v>18046.5</v>
      </c>
      <c r="U18" s="1">
        <v>4305</v>
      </c>
      <c r="V18" s="1">
        <v>5512.5</v>
      </c>
      <c r="W18" s="1">
        <v>4991.369832161814</v>
      </c>
      <c r="X18" s="1">
        <v>27184.3</v>
      </c>
    </row>
    <row r="19" spans="2:24" s="6" customFormat="1" ht="13.5" customHeight="1" x14ac:dyDescent="0.15">
      <c r="B19" s="30"/>
      <c r="C19" s="50">
        <v>41671</v>
      </c>
      <c r="D19" s="28"/>
      <c r="E19" s="1">
        <v>2520</v>
      </c>
      <c r="F19" s="1">
        <v>4200</v>
      </c>
      <c r="G19" s="1">
        <v>3264.2180991138353</v>
      </c>
      <c r="H19" s="1">
        <v>47960.1</v>
      </c>
      <c r="I19" s="1">
        <v>2310</v>
      </c>
      <c r="J19" s="1">
        <v>3045</v>
      </c>
      <c r="K19" s="1">
        <v>2587.1973805646462</v>
      </c>
      <c r="L19" s="1">
        <v>42656.100000000006</v>
      </c>
      <c r="M19" s="1">
        <v>1470</v>
      </c>
      <c r="N19" s="1">
        <v>2257.5</v>
      </c>
      <c r="O19" s="1">
        <v>1694.5562330058217</v>
      </c>
      <c r="P19" s="1">
        <v>35646.199999999997</v>
      </c>
      <c r="Q19" s="1">
        <v>6300</v>
      </c>
      <c r="R19" s="1">
        <v>8085</v>
      </c>
      <c r="S19" s="1">
        <v>7105.5837119558191</v>
      </c>
      <c r="T19" s="1">
        <v>12580.8</v>
      </c>
      <c r="U19" s="1">
        <v>4410</v>
      </c>
      <c r="V19" s="1">
        <v>5670</v>
      </c>
      <c r="W19" s="1">
        <v>4893.3634925594652</v>
      </c>
      <c r="X19" s="1">
        <v>14625.2</v>
      </c>
    </row>
    <row r="20" spans="2:24" s="6" customFormat="1" ht="13.5" customHeight="1" x14ac:dyDescent="0.15">
      <c r="B20" s="30"/>
      <c r="C20" s="50">
        <v>41699</v>
      </c>
      <c r="D20" s="28"/>
      <c r="E20" s="1">
        <v>2310</v>
      </c>
      <c r="F20" s="1">
        <v>3885</v>
      </c>
      <c r="G20" s="42">
        <v>3145.4596494100806</v>
      </c>
      <c r="H20" s="1">
        <v>53585.599999999999</v>
      </c>
      <c r="I20" s="1">
        <v>2257.5</v>
      </c>
      <c r="J20" s="1">
        <v>2940</v>
      </c>
      <c r="K20" s="42">
        <v>2574.2370628705248</v>
      </c>
      <c r="L20" s="1">
        <v>47928.1</v>
      </c>
      <c r="M20" s="1">
        <v>1470</v>
      </c>
      <c r="N20" s="1">
        <v>2205</v>
      </c>
      <c r="O20" s="42">
        <v>1787.367092866757</v>
      </c>
      <c r="P20" s="1">
        <v>42860.800000000003</v>
      </c>
      <c r="Q20" s="1">
        <v>6300</v>
      </c>
      <c r="R20" s="1">
        <v>8190</v>
      </c>
      <c r="S20" s="42">
        <v>7113.3867151777404</v>
      </c>
      <c r="T20" s="1">
        <v>14230</v>
      </c>
      <c r="U20" s="1">
        <v>4200</v>
      </c>
      <c r="V20" s="1">
        <v>5791.4849999999997</v>
      </c>
      <c r="W20" s="42">
        <v>4943.996349258281</v>
      </c>
      <c r="X20" s="1">
        <v>19891.3</v>
      </c>
    </row>
    <row r="21" spans="2:24" s="6" customFormat="1" ht="13.5" customHeight="1" x14ac:dyDescent="0.15">
      <c r="B21" s="30"/>
      <c r="C21" s="50">
        <v>41730</v>
      </c>
      <c r="D21" s="28"/>
      <c r="E21" s="1">
        <v>2592</v>
      </c>
      <c r="F21" s="1">
        <v>3780</v>
      </c>
      <c r="G21" s="1">
        <v>3184.2540977997373</v>
      </c>
      <c r="H21" s="1">
        <v>76869.899999999994</v>
      </c>
      <c r="I21" s="1">
        <v>2376</v>
      </c>
      <c r="J21" s="1">
        <v>2916</v>
      </c>
      <c r="K21" s="1">
        <v>2615.0687584407897</v>
      </c>
      <c r="L21" s="1">
        <v>59893.8</v>
      </c>
      <c r="M21" s="1">
        <v>1512</v>
      </c>
      <c r="N21" s="1">
        <v>2376</v>
      </c>
      <c r="O21" s="1">
        <v>1739.0632469989278</v>
      </c>
      <c r="P21" s="1">
        <v>55536.7</v>
      </c>
      <c r="Q21" s="1">
        <v>6804</v>
      </c>
      <c r="R21" s="1">
        <v>8100</v>
      </c>
      <c r="S21" s="1">
        <v>7354.742978778776</v>
      </c>
      <c r="T21" s="1">
        <v>19997.799999999996</v>
      </c>
      <c r="U21" s="1">
        <v>4320</v>
      </c>
      <c r="V21" s="1">
        <v>5886</v>
      </c>
      <c r="W21" s="1">
        <v>5122.1345238183012</v>
      </c>
      <c r="X21" s="1">
        <v>21069.1</v>
      </c>
    </row>
    <row r="22" spans="2:24" s="6" customFormat="1" ht="13.5" customHeight="1" x14ac:dyDescent="0.15">
      <c r="B22" s="30"/>
      <c r="C22" s="50">
        <v>41760</v>
      </c>
      <c r="D22" s="28"/>
      <c r="E22" s="1">
        <v>2592</v>
      </c>
      <c r="F22" s="1">
        <v>3672</v>
      </c>
      <c r="G22" s="1">
        <v>3142.5338673526021</v>
      </c>
      <c r="H22" s="1">
        <v>57062.6</v>
      </c>
      <c r="I22" s="1">
        <v>2268</v>
      </c>
      <c r="J22" s="1">
        <v>3186</v>
      </c>
      <c r="K22" s="1">
        <v>2678.9111341785583</v>
      </c>
      <c r="L22" s="1">
        <v>51131.599999999991</v>
      </c>
      <c r="M22" s="1">
        <v>1296</v>
      </c>
      <c r="N22" s="1">
        <v>2376</v>
      </c>
      <c r="O22" s="1">
        <v>1831.5258847980333</v>
      </c>
      <c r="P22" s="1">
        <v>39893.5</v>
      </c>
      <c r="Q22" s="1">
        <v>6480</v>
      </c>
      <c r="R22" s="1">
        <v>8640</v>
      </c>
      <c r="S22" s="1">
        <v>7465.4926416878343</v>
      </c>
      <c r="T22" s="1">
        <v>15375</v>
      </c>
      <c r="U22" s="1">
        <v>4536</v>
      </c>
      <c r="V22" s="1">
        <v>6285.6</v>
      </c>
      <c r="W22" s="1">
        <v>5223.3638578210848</v>
      </c>
      <c r="X22" s="1">
        <v>16981.099999999999</v>
      </c>
    </row>
    <row r="23" spans="2:24" s="6" customFormat="1" ht="13.5" customHeight="1" x14ac:dyDescent="0.15">
      <c r="B23" s="30"/>
      <c r="C23" s="50">
        <v>41791</v>
      </c>
      <c r="D23" s="28"/>
      <c r="E23" s="1">
        <v>2376</v>
      </c>
      <c r="F23" s="1">
        <v>3564</v>
      </c>
      <c r="G23" s="1">
        <v>3019.5751349462835</v>
      </c>
      <c r="H23" s="1">
        <v>56083.100000000006</v>
      </c>
      <c r="I23" s="1">
        <v>2268</v>
      </c>
      <c r="J23" s="1">
        <v>3240</v>
      </c>
      <c r="K23" s="1">
        <v>2648.3363421746976</v>
      </c>
      <c r="L23" s="1">
        <v>55576.7</v>
      </c>
      <c r="M23" s="1">
        <v>1620</v>
      </c>
      <c r="N23" s="1">
        <v>2376</v>
      </c>
      <c r="O23" s="1">
        <v>1939.0455019434314</v>
      </c>
      <c r="P23" s="1">
        <v>39201</v>
      </c>
      <c r="Q23" s="1">
        <v>6902.28</v>
      </c>
      <c r="R23" s="1">
        <v>8424</v>
      </c>
      <c r="S23" s="1">
        <v>7520.7433792014417</v>
      </c>
      <c r="T23" s="1">
        <v>14847.400000000001</v>
      </c>
      <c r="U23" s="1">
        <v>4536</v>
      </c>
      <c r="V23" s="1">
        <v>6480</v>
      </c>
      <c r="W23" s="1">
        <v>5300.2498556304126</v>
      </c>
      <c r="X23" s="1">
        <v>17202.099999999999</v>
      </c>
    </row>
    <row r="24" spans="2:24" s="6" customFormat="1" ht="13.5" customHeight="1" x14ac:dyDescent="0.15">
      <c r="B24" s="30"/>
      <c r="C24" s="50">
        <v>41821</v>
      </c>
      <c r="D24" s="28"/>
      <c r="E24" s="1">
        <v>2160</v>
      </c>
      <c r="F24" s="1">
        <v>3564</v>
      </c>
      <c r="G24" s="1">
        <v>2985.3461168704548</v>
      </c>
      <c r="H24" s="1">
        <v>78610.3</v>
      </c>
      <c r="I24" s="1">
        <v>1944</v>
      </c>
      <c r="J24" s="1">
        <v>3024</v>
      </c>
      <c r="K24" s="1">
        <v>2609.0327453894051</v>
      </c>
      <c r="L24" s="1">
        <v>65642.2</v>
      </c>
      <c r="M24" s="1">
        <v>1512</v>
      </c>
      <c r="N24" s="1">
        <v>2376</v>
      </c>
      <c r="O24" s="1">
        <v>1923.0964164594166</v>
      </c>
      <c r="P24" s="1">
        <v>49599.9</v>
      </c>
      <c r="Q24" s="1">
        <v>6804</v>
      </c>
      <c r="R24" s="1">
        <v>8856</v>
      </c>
      <c r="S24" s="1">
        <v>7574.0135401565667</v>
      </c>
      <c r="T24" s="1">
        <v>20892.8</v>
      </c>
      <c r="U24" s="1">
        <v>4320</v>
      </c>
      <c r="V24" s="1">
        <v>6480</v>
      </c>
      <c r="W24" s="1">
        <v>5127.3095704051311</v>
      </c>
      <c r="X24" s="1">
        <v>23453.1</v>
      </c>
    </row>
    <row r="25" spans="2:24" s="6" customFormat="1" ht="13.5" customHeight="1" x14ac:dyDescent="0.15">
      <c r="B25" s="30"/>
      <c r="C25" s="50">
        <v>41852</v>
      </c>
      <c r="D25" s="28"/>
      <c r="E25" s="1">
        <v>2484</v>
      </c>
      <c r="F25" s="1">
        <v>3564</v>
      </c>
      <c r="G25" s="1">
        <v>2986.0218237759259</v>
      </c>
      <c r="H25" s="1">
        <v>83094.700000000012</v>
      </c>
      <c r="I25" s="1">
        <v>2268</v>
      </c>
      <c r="J25" s="1">
        <v>3132</v>
      </c>
      <c r="K25" s="1">
        <v>2631.3705421577843</v>
      </c>
      <c r="L25" s="1">
        <v>58508.900000000009</v>
      </c>
      <c r="M25" s="1">
        <v>1512</v>
      </c>
      <c r="N25" s="1">
        <v>2268</v>
      </c>
      <c r="O25" s="1">
        <v>1870.1778704979336</v>
      </c>
      <c r="P25" s="1">
        <v>45232.7</v>
      </c>
      <c r="Q25" s="1">
        <v>7020</v>
      </c>
      <c r="R25" s="1">
        <v>8532</v>
      </c>
      <c r="S25" s="1">
        <v>7503.0537875246036</v>
      </c>
      <c r="T25" s="1">
        <v>19680</v>
      </c>
      <c r="U25" s="1">
        <v>4536</v>
      </c>
      <c r="V25" s="1">
        <v>6264</v>
      </c>
      <c r="W25" s="1">
        <v>5180.2689023081884</v>
      </c>
      <c r="X25" s="1">
        <v>22821</v>
      </c>
    </row>
    <row r="26" spans="2:24" s="6" customFormat="1" ht="13.5" customHeight="1" x14ac:dyDescent="0.15">
      <c r="B26" s="29"/>
      <c r="C26" s="54">
        <v>41883</v>
      </c>
      <c r="D26" s="31"/>
      <c r="E26" s="2">
        <v>2538</v>
      </c>
      <c r="F26" s="2">
        <v>3780</v>
      </c>
      <c r="G26" s="2">
        <v>3126.7</v>
      </c>
      <c r="H26" s="2">
        <v>61761</v>
      </c>
      <c r="I26" s="2">
        <v>2160</v>
      </c>
      <c r="J26" s="2">
        <v>3186</v>
      </c>
      <c r="K26" s="2">
        <v>2637.8</v>
      </c>
      <c r="L26" s="2">
        <v>51030</v>
      </c>
      <c r="M26" s="2">
        <v>1404</v>
      </c>
      <c r="N26" s="2">
        <v>2268</v>
      </c>
      <c r="O26" s="2">
        <v>1761.9</v>
      </c>
      <c r="P26" s="2">
        <v>34786</v>
      </c>
      <c r="Q26" s="2">
        <v>6480</v>
      </c>
      <c r="R26" s="2">
        <v>8424</v>
      </c>
      <c r="S26" s="2">
        <v>7399.2</v>
      </c>
      <c r="T26" s="2">
        <v>14261</v>
      </c>
      <c r="U26" s="2">
        <v>4320</v>
      </c>
      <c r="V26" s="2">
        <v>6480</v>
      </c>
      <c r="W26" s="2">
        <v>5101.8999999999996</v>
      </c>
      <c r="X26" s="2">
        <v>19164</v>
      </c>
    </row>
    <row r="27" spans="2:24" s="6" customFormat="1" ht="13.5" customHeight="1" x14ac:dyDescent="0.15">
      <c r="B27" s="32" t="s">
        <v>79</v>
      </c>
      <c r="C27" s="46"/>
      <c r="D27" s="69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s="6" customFormat="1" ht="13.5" customHeight="1" x14ac:dyDescent="0.15">
      <c r="B28" s="34" t="s">
        <v>184</v>
      </c>
      <c r="C28" s="23"/>
      <c r="D28" s="26"/>
      <c r="E28" s="1">
        <v>2592</v>
      </c>
      <c r="F28" s="1">
        <v>3348</v>
      </c>
      <c r="G28" s="1">
        <v>3004.6</v>
      </c>
      <c r="H28" s="1">
        <v>10415</v>
      </c>
      <c r="I28" s="1">
        <v>2214</v>
      </c>
      <c r="J28" s="1">
        <v>3132</v>
      </c>
      <c r="K28" s="1">
        <v>2609.3000000000002</v>
      </c>
      <c r="L28" s="1">
        <v>12761</v>
      </c>
      <c r="M28" s="1">
        <v>1458</v>
      </c>
      <c r="N28" s="1">
        <v>2268</v>
      </c>
      <c r="O28" s="1">
        <v>1670.8</v>
      </c>
      <c r="P28" s="1">
        <v>8329</v>
      </c>
      <c r="Q28" s="1">
        <v>6696</v>
      </c>
      <c r="R28" s="1">
        <v>8424</v>
      </c>
      <c r="S28" s="1">
        <v>7342.9</v>
      </c>
      <c r="T28" s="1">
        <v>2658</v>
      </c>
      <c r="U28" s="1">
        <v>4536</v>
      </c>
      <c r="V28" s="1">
        <v>6156</v>
      </c>
      <c r="W28" s="1">
        <v>4961.5</v>
      </c>
      <c r="X28" s="1">
        <v>6037</v>
      </c>
    </row>
    <row r="29" spans="2:24" s="6" customFormat="1" ht="13.5" customHeight="1" x14ac:dyDescent="0.15">
      <c r="B29" s="32" t="s">
        <v>80</v>
      </c>
      <c r="C29" s="46"/>
      <c r="D29" s="6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s="6" customFormat="1" ht="13.5" customHeight="1" x14ac:dyDescent="0.15">
      <c r="B30" s="34" t="s">
        <v>476</v>
      </c>
      <c r="C30" s="23"/>
      <c r="D30" s="26"/>
      <c r="E30" s="1">
        <v>2538</v>
      </c>
      <c r="F30" s="1">
        <v>3564</v>
      </c>
      <c r="G30" s="1">
        <v>3085.6</v>
      </c>
      <c r="H30" s="1">
        <v>20641</v>
      </c>
      <c r="I30" s="1">
        <v>2160</v>
      </c>
      <c r="J30" s="1">
        <v>3186</v>
      </c>
      <c r="K30" s="1">
        <v>2627.6</v>
      </c>
      <c r="L30" s="1">
        <v>11586</v>
      </c>
      <c r="M30" s="1">
        <v>1404</v>
      </c>
      <c r="N30" s="1">
        <v>2268</v>
      </c>
      <c r="O30" s="1">
        <v>1789.6</v>
      </c>
      <c r="P30" s="1">
        <v>10992</v>
      </c>
      <c r="Q30" s="1">
        <v>6480</v>
      </c>
      <c r="R30" s="1">
        <v>8424</v>
      </c>
      <c r="S30" s="1">
        <v>7378.6</v>
      </c>
      <c r="T30" s="1">
        <v>4582</v>
      </c>
      <c r="U30" s="1">
        <v>4320</v>
      </c>
      <c r="V30" s="1">
        <v>6480</v>
      </c>
      <c r="W30" s="1">
        <v>5181.8</v>
      </c>
      <c r="X30" s="1">
        <v>4003</v>
      </c>
    </row>
    <row r="31" spans="2:24" s="6" customFormat="1" ht="13.5" customHeight="1" x14ac:dyDescent="0.15">
      <c r="B31" s="32" t="s">
        <v>81</v>
      </c>
      <c r="C31" s="46"/>
      <c r="D31" s="69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s="6" customFormat="1" ht="13.5" customHeight="1" x14ac:dyDescent="0.15">
      <c r="B32" s="34" t="s">
        <v>477</v>
      </c>
      <c r="C32" s="23"/>
      <c r="D32" s="26"/>
      <c r="E32" s="1">
        <v>2592</v>
      </c>
      <c r="F32" s="1">
        <v>3672</v>
      </c>
      <c r="G32" s="1">
        <v>3102.8</v>
      </c>
      <c r="H32" s="1">
        <v>8409</v>
      </c>
      <c r="I32" s="1">
        <v>2268</v>
      </c>
      <c r="J32" s="1">
        <v>3024</v>
      </c>
      <c r="K32" s="1">
        <v>2650.3</v>
      </c>
      <c r="L32" s="1">
        <v>10264</v>
      </c>
      <c r="M32" s="1">
        <v>1468.8</v>
      </c>
      <c r="N32" s="1">
        <v>2246.4</v>
      </c>
      <c r="O32" s="1">
        <v>1790.6</v>
      </c>
      <c r="P32" s="1">
        <v>3896</v>
      </c>
      <c r="Q32" s="1">
        <v>6696</v>
      </c>
      <c r="R32" s="1">
        <v>8100</v>
      </c>
      <c r="S32" s="1">
        <v>7363.4</v>
      </c>
      <c r="T32" s="1">
        <v>1660</v>
      </c>
      <c r="U32" s="1">
        <v>4320</v>
      </c>
      <c r="V32" s="1">
        <v>6156</v>
      </c>
      <c r="W32" s="1">
        <v>5163.5</v>
      </c>
      <c r="X32" s="1">
        <v>4220</v>
      </c>
    </row>
    <row r="33" spans="2:24" s="6" customFormat="1" ht="13.5" customHeight="1" x14ac:dyDescent="0.15">
      <c r="B33" s="32" t="s">
        <v>82</v>
      </c>
      <c r="C33" s="46"/>
      <c r="D33" s="6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6" customFormat="1" ht="13.5" customHeight="1" x14ac:dyDescent="0.15">
      <c r="B34" s="34" t="s">
        <v>478</v>
      </c>
      <c r="C34" s="23"/>
      <c r="D34" s="26"/>
      <c r="E34" s="1">
        <v>2592</v>
      </c>
      <c r="F34" s="1">
        <v>3780</v>
      </c>
      <c r="G34" s="1">
        <v>3208.7</v>
      </c>
      <c r="H34" s="1">
        <v>22296</v>
      </c>
      <c r="I34" s="1">
        <v>2268</v>
      </c>
      <c r="J34" s="1">
        <v>3132</v>
      </c>
      <c r="K34" s="1">
        <v>2662.2</v>
      </c>
      <c r="L34" s="1">
        <v>16419</v>
      </c>
      <c r="M34" s="1">
        <v>1404</v>
      </c>
      <c r="N34" s="1">
        <v>2268</v>
      </c>
      <c r="O34" s="1">
        <v>1791.7</v>
      </c>
      <c r="P34" s="1">
        <v>11569</v>
      </c>
      <c r="Q34" s="1">
        <v>6804</v>
      </c>
      <c r="R34" s="1">
        <v>8100</v>
      </c>
      <c r="S34" s="1">
        <v>7453.1</v>
      </c>
      <c r="T34" s="1">
        <v>5361</v>
      </c>
      <c r="U34" s="1">
        <v>4320</v>
      </c>
      <c r="V34" s="1">
        <v>6264</v>
      </c>
      <c r="W34" s="1">
        <v>5179.7</v>
      </c>
      <c r="X34" s="1">
        <v>4904</v>
      </c>
    </row>
    <row r="35" spans="2:24" s="6" customFormat="1" ht="13.5" customHeight="1" x14ac:dyDescent="0.15">
      <c r="B35" s="32"/>
      <c r="C35" s="46"/>
      <c r="D35" s="6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6" customFormat="1" ht="13.5" customHeight="1" x14ac:dyDescent="0.15">
      <c r="B36" s="56"/>
      <c r="C36" s="23"/>
      <c r="D36" s="2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6" customFormat="1" ht="13.5" customHeight="1" x14ac:dyDescent="0.15">
      <c r="B37" s="104"/>
      <c r="C37" s="46"/>
      <c r="D37" s="69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s="6" customFormat="1" ht="13.5" customHeight="1" x14ac:dyDescent="0.15">
      <c r="B38" s="79"/>
      <c r="C38" s="85"/>
      <c r="D38" s="87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s="6" customFormat="1" ht="4.5" customHeight="1" x14ac:dyDescent="0.1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2:24" s="6" customFormat="1" x14ac:dyDescent="0.15">
      <c r="B40" s="60" t="s">
        <v>73</v>
      </c>
      <c r="C40" s="6" t="s">
        <v>126</v>
      </c>
    </row>
    <row r="41" spans="2:24" s="6" customFormat="1" x14ac:dyDescent="0.15">
      <c r="B41" s="102" t="s">
        <v>75</v>
      </c>
      <c r="C41" s="6" t="s">
        <v>124</v>
      </c>
      <c r="X41" s="8"/>
    </row>
    <row r="42" spans="2:24" s="6" customFormat="1" x14ac:dyDescent="0.15">
      <c r="B42" s="102" t="s">
        <v>106</v>
      </c>
      <c r="C42" s="6" t="s">
        <v>76</v>
      </c>
      <c r="X42" s="8"/>
    </row>
  </sheetData>
  <phoneticPr fontId="30"/>
  <conditionalFormatting sqref="B38">
    <cfRule type="cellIs" dxfId="4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76"/>
      <c r="C1" s="76"/>
      <c r="D1" s="76"/>
    </row>
    <row r="2" spans="2:24" ht="12" customHeight="1" x14ac:dyDescent="0.15">
      <c r="B2" s="76"/>
      <c r="C2" s="76"/>
      <c r="D2" s="76"/>
    </row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60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71"/>
      <c r="C6" s="24" t="s">
        <v>121</v>
      </c>
      <c r="D6" s="25"/>
      <c r="E6" s="45" t="s">
        <v>356</v>
      </c>
      <c r="F6" s="18"/>
      <c r="G6" s="18"/>
      <c r="H6" s="41"/>
      <c r="I6" s="45" t="s">
        <v>353</v>
      </c>
      <c r="J6" s="18"/>
      <c r="K6" s="18"/>
      <c r="L6" s="41"/>
      <c r="M6" s="45" t="s">
        <v>354</v>
      </c>
      <c r="N6" s="18"/>
      <c r="O6" s="18"/>
      <c r="P6" s="41"/>
      <c r="Q6" s="45" t="s">
        <v>355</v>
      </c>
      <c r="R6" s="18"/>
      <c r="S6" s="18"/>
      <c r="T6" s="41"/>
      <c r="U6" s="45" t="s">
        <v>357</v>
      </c>
      <c r="V6" s="18"/>
      <c r="W6" s="18"/>
      <c r="X6" s="41"/>
    </row>
    <row r="7" spans="2:24" ht="13.5" customHeight="1" x14ac:dyDescent="0.15">
      <c r="B7" s="56" t="s">
        <v>125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ht="13.5" customHeight="1" x14ac:dyDescent="0.15"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ht="13.5" customHeight="1" x14ac:dyDescent="0.15">
      <c r="B9" s="59" t="s">
        <v>0</v>
      </c>
      <c r="C9" s="57">
        <v>39814</v>
      </c>
      <c r="D9" s="68" t="s">
        <v>1</v>
      </c>
      <c r="E9" s="63">
        <v>4200</v>
      </c>
      <c r="F9" s="5">
        <v>6300</v>
      </c>
      <c r="G9" s="62">
        <v>5003</v>
      </c>
      <c r="H9" s="5">
        <v>64761</v>
      </c>
      <c r="I9" s="63">
        <v>1050</v>
      </c>
      <c r="J9" s="5">
        <v>1943</v>
      </c>
      <c r="K9" s="62">
        <v>1554</v>
      </c>
      <c r="L9" s="5">
        <v>315616</v>
      </c>
      <c r="M9" s="63">
        <v>1838</v>
      </c>
      <c r="N9" s="5">
        <v>2730</v>
      </c>
      <c r="O9" s="62">
        <v>2217</v>
      </c>
      <c r="P9" s="5">
        <v>150375</v>
      </c>
      <c r="Q9" s="63">
        <v>1995</v>
      </c>
      <c r="R9" s="5">
        <v>2835</v>
      </c>
      <c r="S9" s="62">
        <v>2484</v>
      </c>
      <c r="T9" s="5">
        <v>154431</v>
      </c>
      <c r="U9" s="63">
        <v>1995</v>
      </c>
      <c r="V9" s="5">
        <v>2940</v>
      </c>
      <c r="W9" s="62">
        <v>2436</v>
      </c>
      <c r="X9" s="5">
        <v>130985</v>
      </c>
    </row>
    <row r="10" spans="2:24" ht="13.5" customHeight="1" x14ac:dyDescent="0.15">
      <c r="B10" s="30"/>
      <c r="C10" s="53">
        <v>40179</v>
      </c>
      <c r="D10" s="28"/>
      <c r="E10" s="1">
        <v>4305</v>
      </c>
      <c r="F10" s="1">
        <v>5649</v>
      </c>
      <c r="G10" s="1">
        <v>4762</v>
      </c>
      <c r="H10" s="1">
        <v>95266</v>
      </c>
      <c r="I10" s="1">
        <v>998</v>
      </c>
      <c r="J10" s="1">
        <v>1890</v>
      </c>
      <c r="K10" s="1">
        <v>1486</v>
      </c>
      <c r="L10" s="1">
        <v>346864</v>
      </c>
      <c r="M10" s="1">
        <v>1680</v>
      </c>
      <c r="N10" s="1">
        <v>2520</v>
      </c>
      <c r="O10" s="1">
        <v>2178</v>
      </c>
      <c r="P10" s="1">
        <v>166500</v>
      </c>
      <c r="Q10" s="1">
        <v>1890</v>
      </c>
      <c r="R10" s="1">
        <v>2678</v>
      </c>
      <c r="S10" s="1">
        <v>2382</v>
      </c>
      <c r="T10" s="1">
        <v>172523</v>
      </c>
      <c r="U10" s="1">
        <v>1890</v>
      </c>
      <c r="V10" s="1">
        <v>2730</v>
      </c>
      <c r="W10" s="1">
        <v>2416</v>
      </c>
      <c r="X10" s="1">
        <v>147263</v>
      </c>
    </row>
    <row r="11" spans="2:24" ht="13.5" customHeight="1" x14ac:dyDescent="0.15">
      <c r="B11" s="30"/>
      <c r="C11" s="53">
        <v>40544</v>
      </c>
      <c r="D11" s="28"/>
      <c r="E11" s="3">
        <v>4200</v>
      </c>
      <c r="F11" s="3">
        <v>5320.35</v>
      </c>
      <c r="G11" s="3">
        <v>4724.4215427740346</v>
      </c>
      <c r="H11" s="3">
        <v>91358.399999999994</v>
      </c>
      <c r="I11" s="3">
        <v>1050</v>
      </c>
      <c r="J11" s="3">
        <v>1890</v>
      </c>
      <c r="K11" s="3">
        <v>1520.4883455537611</v>
      </c>
      <c r="L11" s="3">
        <v>354992.29999999993</v>
      </c>
      <c r="M11" s="3">
        <v>1890</v>
      </c>
      <c r="N11" s="3">
        <v>2520</v>
      </c>
      <c r="O11" s="3">
        <v>2225.7857413569259</v>
      </c>
      <c r="P11" s="3">
        <v>141575.20000000001</v>
      </c>
      <c r="Q11" s="3">
        <v>1995</v>
      </c>
      <c r="R11" s="3">
        <v>2656.5</v>
      </c>
      <c r="S11" s="3">
        <v>2376.8068832531917</v>
      </c>
      <c r="T11" s="3">
        <v>152199</v>
      </c>
      <c r="U11" s="3">
        <v>2081.625</v>
      </c>
      <c r="V11" s="3">
        <v>2677.5</v>
      </c>
      <c r="W11" s="3">
        <v>2375.3953301127221</v>
      </c>
      <c r="X11" s="3">
        <v>144633.79999999999</v>
      </c>
    </row>
    <row r="12" spans="2:24" ht="13.5" customHeight="1" x14ac:dyDescent="0.15">
      <c r="B12" s="30"/>
      <c r="C12" s="53">
        <v>40909</v>
      </c>
      <c r="D12" s="28"/>
      <c r="E12" s="1">
        <v>4410</v>
      </c>
      <c r="F12" s="1">
        <v>6300</v>
      </c>
      <c r="G12" s="1">
        <v>4862.706599755229</v>
      </c>
      <c r="H12" s="1">
        <v>47965.099999999991</v>
      </c>
      <c r="I12" s="1">
        <v>1050</v>
      </c>
      <c r="J12" s="1">
        <v>1865.7449999999999</v>
      </c>
      <c r="K12" s="1">
        <v>1415.9367996528579</v>
      </c>
      <c r="L12" s="1">
        <v>739828.5</v>
      </c>
      <c r="M12" s="1">
        <v>1785</v>
      </c>
      <c r="N12" s="1">
        <v>2520</v>
      </c>
      <c r="O12" s="1">
        <v>2037.6196250821081</v>
      </c>
      <c r="P12" s="1">
        <v>315709.5</v>
      </c>
      <c r="Q12" s="1">
        <v>1890</v>
      </c>
      <c r="R12" s="1">
        <v>2625</v>
      </c>
      <c r="S12" s="1">
        <v>2173.0004532997514</v>
      </c>
      <c r="T12" s="1">
        <v>319562.8</v>
      </c>
      <c r="U12" s="1">
        <v>1890</v>
      </c>
      <c r="V12" s="1">
        <v>2625</v>
      </c>
      <c r="W12" s="1">
        <v>2181.5803133371455</v>
      </c>
      <c r="X12" s="1">
        <v>294478</v>
      </c>
    </row>
    <row r="13" spans="2:24" ht="13.5" customHeight="1" x14ac:dyDescent="0.15">
      <c r="B13" s="29"/>
      <c r="C13" s="52">
        <v>41275</v>
      </c>
      <c r="D13" s="31"/>
      <c r="E13" s="2">
        <v>4704</v>
      </c>
      <c r="F13" s="2">
        <v>6930</v>
      </c>
      <c r="G13" s="2">
        <v>5705.994922719904</v>
      </c>
      <c r="H13" s="2">
        <v>36941.4</v>
      </c>
      <c r="I13" s="2">
        <v>1050</v>
      </c>
      <c r="J13" s="2">
        <v>1995</v>
      </c>
      <c r="K13" s="2">
        <v>1579.8472898286955</v>
      </c>
      <c r="L13" s="2">
        <v>749179.10000000009</v>
      </c>
      <c r="M13" s="2">
        <v>1680</v>
      </c>
      <c r="N13" s="2">
        <v>2730</v>
      </c>
      <c r="O13" s="2">
        <v>2398.8595755697997</v>
      </c>
      <c r="P13" s="2">
        <v>367147.29999999981</v>
      </c>
      <c r="Q13" s="2">
        <v>1890</v>
      </c>
      <c r="R13" s="2">
        <v>2835</v>
      </c>
      <c r="S13" s="2">
        <v>2479.5653899802073</v>
      </c>
      <c r="T13" s="2">
        <v>344398.80000000005</v>
      </c>
      <c r="U13" s="2">
        <v>1890</v>
      </c>
      <c r="V13" s="2">
        <v>2940</v>
      </c>
      <c r="W13" s="2">
        <v>2525.7746305274809</v>
      </c>
      <c r="X13" s="2">
        <v>349113.59999999998</v>
      </c>
    </row>
    <row r="14" spans="2:24" ht="13.5" customHeight="1" x14ac:dyDescent="0.15">
      <c r="B14" s="30" t="s">
        <v>99</v>
      </c>
      <c r="C14" s="50">
        <v>41518</v>
      </c>
      <c r="D14" s="28" t="s">
        <v>52</v>
      </c>
      <c r="E14" s="1">
        <v>5019</v>
      </c>
      <c r="F14" s="1">
        <v>6648.6</v>
      </c>
      <c r="G14" s="1">
        <v>5717.9495993535793</v>
      </c>
      <c r="H14" s="1">
        <v>2346.6999999999998</v>
      </c>
      <c r="I14" s="1">
        <v>1409.94</v>
      </c>
      <c r="J14" s="1">
        <v>1890</v>
      </c>
      <c r="K14" s="1">
        <v>1668.6206541712606</v>
      </c>
      <c r="L14" s="1">
        <v>47233.600000000006</v>
      </c>
      <c r="M14" s="1">
        <v>2205</v>
      </c>
      <c r="N14" s="1">
        <v>2730</v>
      </c>
      <c r="O14" s="1">
        <v>2476.2886105683738</v>
      </c>
      <c r="P14" s="1">
        <v>25385.199999999997</v>
      </c>
      <c r="Q14" s="1">
        <v>2205</v>
      </c>
      <c r="R14" s="1">
        <v>2835</v>
      </c>
      <c r="S14" s="1">
        <v>2554.2232722143867</v>
      </c>
      <c r="T14" s="1">
        <v>24577.5</v>
      </c>
      <c r="U14" s="1">
        <v>2257.5</v>
      </c>
      <c r="V14" s="1">
        <v>2835</v>
      </c>
      <c r="W14" s="1">
        <v>2562.7696914325343</v>
      </c>
      <c r="X14" s="1">
        <v>23596.6</v>
      </c>
    </row>
    <row r="15" spans="2:24" ht="13.5" customHeight="1" x14ac:dyDescent="0.15">
      <c r="B15" s="30"/>
      <c r="C15" s="50">
        <v>41548</v>
      </c>
      <c r="D15" s="28"/>
      <c r="E15" s="1">
        <v>5040</v>
      </c>
      <c r="F15" s="1">
        <v>6758.85</v>
      </c>
      <c r="G15" s="1">
        <v>5768.9559883905495</v>
      </c>
      <c r="H15" s="1">
        <v>3522.1</v>
      </c>
      <c r="I15" s="1">
        <v>1365</v>
      </c>
      <c r="J15" s="1">
        <v>1890</v>
      </c>
      <c r="K15" s="1">
        <v>1651.8498361547693</v>
      </c>
      <c r="L15" s="1">
        <v>62253.2</v>
      </c>
      <c r="M15" s="1">
        <v>2205</v>
      </c>
      <c r="N15" s="1">
        <v>2730</v>
      </c>
      <c r="O15" s="1">
        <v>2539.2745984143189</v>
      </c>
      <c r="P15" s="1">
        <v>33227</v>
      </c>
      <c r="Q15" s="1">
        <v>2310</v>
      </c>
      <c r="R15" s="1">
        <v>2835</v>
      </c>
      <c r="S15" s="1">
        <v>2606.5625431206358</v>
      </c>
      <c r="T15" s="1">
        <v>31212</v>
      </c>
      <c r="U15" s="1">
        <v>2310</v>
      </c>
      <c r="V15" s="1">
        <v>2835</v>
      </c>
      <c r="W15" s="1">
        <v>2614.4289420906116</v>
      </c>
      <c r="X15" s="1">
        <v>31969.300000000003</v>
      </c>
    </row>
    <row r="16" spans="2:24" ht="13.5" customHeight="1" x14ac:dyDescent="0.15">
      <c r="B16" s="30"/>
      <c r="C16" s="50">
        <v>41579</v>
      </c>
      <c r="D16" s="28"/>
      <c r="E16" s="1">
        <v>5071.5</v>
      </c>
      <c r="F16" s="1">
        <v>6930</v>
      </c>
      <c r="G16" s="1">
        <v>6044.0153617968008</v>
      </c>
      <c r="H16" s="1">
        <v>2718.3</v>
      </c>
      <c r="I16" s="1">
        <v>1365</v>
      </c>
      <c r="J16" s="1">
        <v>1890</v>
      </c>
      <c r="K16" s="1">
        <v>1626.5847004421223</v>
      </c>
      <c r="L16" s="1">
        <v>50674.5</v>
      </c>
      <c r="M16" s="1">
        <v>2310</v>
      </c>
      <c r="N16" s="1">
        <v>2730</v>
      </c>
      <c r="O16" s="1">
        <v>2582.2640174473163</v>
      </c>
      <c r="P16" s="1">
        <v>26115.599999999999</v>
      </c>
      <c r="Q16" s="1">
        <v>2310</v>
      </c>
      <c r="R16" s="1">
        <v>2730</v>
      </c>
      <c r="S16" s="1">
        <v>2615.2438386634371</v>
      </c>
      <c r="T16" s="1">
        <v>24063.599999999999</v>
      </c>
      <c r="U16" s="1">
        <v>2310</v>
      </c>
      <c r="V16" s="1">
        <v>2940</v>
      </c>
      <c r="W16" s="1">
        <v>2690.5844867711917</v>
      </c>
      <c r="X16" s="1">
        <v>24926.299999999996</v>
      </c>
    </row>
    <row r="17" spans="2:24" ht="13.5" customHeight="1" x14ac:dyDescent="0.15">
      <c r="B17" s="30"/>
      <c r="C17" s="50">
        <v>41609</v>
      </c>
      <c r="D17" s="28"/>
      <c r="E17" s="1">
        <v>5334</v>
      </c>
      <c r="F17" s="1">
        <v>6825</v>
      </c>
      <c r="G17" s="1">
        <v>5911.6811506127815</v>
      </c>
      <c r="H17" s="1">
        <v>3941.1</v>
      </c>
      <c r="I17" s="1">
        <v>1365</v>
      </c>
      <c r="J17" s="1">
        <v>1890</v>
      </c>
      <c r="K17" s="1">
        <v>1624.2105983230156</v>
      </c>
      <c r="L17" s="1">
        <v>58616.6</v>
      </c>
      <c r="M17" s="1">
        <v>2310</v>
      </c>
      <c r="N17" s="1">
        <v>2730</v>
      </c>
      <c r="O17" s="1">
        <v>2628.6942810034911</v>
      </c>
      <c r="P17" s="1">
        <v>29591.200000000001</v>
      </c>
      <c r="Q17" s="1">
        <v>2310</v>
      </c>
      <c r="R17" s="1">
        <v>2730</v>
      </c>
      <c r="S17" s="1">
        <v>2644.7167373560978</v>
      </c>
      <c r="T17" s="1">
        <v>28342.299999999996</v>
      </c>
      <c r="U17" s="1">
        <v>2310</v>
      </c>
      <c r="V17" s="1">
        <v>2940</v>
      </c>
      <c r="W17" s="1">
        <v>2766.2198080152593</v>
      </c>
      <c r="X17" s="1">
        <v>29627.9</v>
      </c>
    </row>
    <row r="18" spans="2:24" ht="13.5" customHeight="1" x14ac:dyDescent="0.15">
      <c r="B18" s="30" t="s">
        <v>72</v>
      </c>
      <c r="C18" s="50">
        <v>41640</v>
      </c>
      <c r="D18" s="28" t="s">
        <v>52</v>
      </c>
      <c r="E18" s="1">
        <v>5019</v>
      </c>
      <c r="F18" s="1">
        <v>7035</v>
      </c>
      <c r="G18" s="1">
        <v>5741.0327591212608</v>
      </c>
      <c r="H18" s="1">
        <v>4767.6000000000004</v>
      </c>
      <c r="I18" s="1">
        <v>1365</v>
      </c>
      <c r="J18" s="1">
        <v>1890</v>
      </c>
      <c r="K18" s="1">
        <v>1602.3698932872244</v>
      </c>
      <c r="L18" s="1">
        <v>68450.2</v>
      </c>
      <c r="M18" s="1">
        <v>2205</v>
      </c>
      <c r="N18" s="1">
        <v>2730</v>
      </c>
      <c r="O18" s="1">
        <v>2548.4242781469129</v>
      </c>
      <c r="P18" s="1">
        <v>34979.9</v>
      </c>
      <c r="Q18" s="1">
        <v>2205</v>
      </c>
      <c r="R18" s="1">
        <v>2835</v>
      </c>
      <c r="S18" s="1">
        <v>2616.0178271541145</v>
      </c>
      <c r="T18" s="1">
        <v>33374.699999999997</v>
      </c>
      <c r="U18" s="1">
        <v>2205</v>
      </c>
      <c r="V18" s="1">
        <v>2835</v>
      </c>
      <c r="W18" s="1">
        <v>2652.7634280160241</v>
      </c>
      <c r="X18" s="1">
        <v>32457.799999999996</v>
      </c>
    </row>
    <row r="19" spans="2:24" ht="13.5" customHeight="1" x14ac:dyDescent="0.15">
      <c r="B19" s="30"/>
      <c r="C19" s="50">
        <v>41671</v>
      </c>
      <c r="D19" s="28"/>
      <c r="E19" s="1">
        <v>5087.25</v>
      </c>
      <c r="F19" s="1">
        <v>6510</v>
      </c>
      <c r="G19" s="1">
        <v>5692.3662427405734</v>
      </c>
      <c r="H19" s="1">
        <v>2178.6</v>
      </c>
      <c r="I19" s="1">
        <v>1365</v>
      </c>
      <c r="J19" s="1">
        <v>1995</v>
      </c>
      <c r="K19" s="1">
        <v>1657.1394504435589</v>
      </c>
      <c r="L19" s="1">
        <v>52439.7</v>
      </c>
      <c r="M19" s="1">
        <v>2205</v>
      </c>
      <c r="N19" s="1">
        <v>2730</v>
      </c>
      <c r="O19" s="1">
        <v>2525.8499952526386</v>
      </c>
      <c r="P19" s="1">
        <v>24876.799999999999</v>
      </c>
      <c r="Q19" s="1">
        <v>2205</v>
      </c>
      <c r="R19" s="1">
        <v>2835</v>
      </c>
      <c r="S19" s="1">
        <v>2608.1838419336077</v>
      </c>
      <c r="T19" s="1">
        <v>22532.2</v>
      </c>
      <c r="U19" s="1">
        <v>2205</v>
      </c>
      <c r="V19" s="1">
        <v>2835</v>
      </c>
      <c r="W19" s="1">
        <v>2621.1856522638</v>
      </c>
      <c r="X19" s="1">
        <v>23246.5</v>
      </c>
    </row>
    <row r="20" spans="2:24" ht="13.5" customHeight="1" x14ac:dyDescent="0.15">
      <c r="B20" s="30"/>
      <c r="C20" s="50">
        <v>41699</v>
      </c>
      <c r="D20" s="28"/>
      <c r="E20" s="1">
        <v>4725</v>
      </c>
      <c r="F20" s="1">
        <v>6300</v>
      </c>
      <c r="G20" s="42">
        <v>5669.7443286327407</v>
      </c>
      <c r="H20" s="1">
        <v>2117.4</v>
      </c>
      <c r="I20" s="1">
        <v>1365</v>
      </c>
      <c r="J20" s="1">
        <v>2047.5</v>
      </c>
      <c r="K20" s="42">
        <v>1651.4023306849281</v>
      </c>
      <c r="L20" s="1">
        <v>64638</v>
      </c>
      <c r="M20" s="1">
        <v>2205</v>
      </c>
      <c r="N20" s="1">
        <v>2835</v>
      </c>
      <c r="O20" s="42">
        <v>2533.1984023463128</v>
      </c>
      <c r="P20" s="1">
        <v>25152.300000000003</v>
      </c>
      <c r="Q20" s="1">
        <v>2205</v>
      </c>
      <c r="R20" s="1">
        <v>2940</v>
      </c>
      <c r="S20" s="42">
        <v>2649.8160664382949</v>
      </c>
      <c r="T20" s="1">
        <v>23048.699999999997</v>
      </c>
      <c r="U20" s="1">
        <v>2205</v>
      </c>
      <c r="V20" s="1">
        <v>2940</v>
      </c>
      <c r="W20" s="42">
        <v>2677.2757251546932</v>
      </c>
      <c r="X20" s="1">
        <v>24177.4</v>
      </c>
    </row>
    <row r="21" spans="2:24" ht="13.5" customHeight="1" x14ac:dyDescent="0.15">
      <c r="B21" s="30"/>
      <c r="C21" s="50">
        <v>41730</v>
      </c>
      <c r="D21" s="28"/>
      <c r="E21" s="1">
        <v>5270.4</v>
      </c>
      <c r="F21" s="1">
        <v>6553.44</v>
      </c>
      <c r="G21" s="1">
        <v>5703.3065841305579</v>
      </c>
      <c r="H21" s="1">
        <v>2284.1999999999998</v>
      </c>
      <c r="I21" s="1">
        <v>1458</v>
      </c>
      <c r="J21" s="1">
        <v>1944</v>
      </c>
      <c r="K21" s="1">
        <v>1732.7681157299501</v>
      </c>
      <c r="L21" s="1">
        <v>92427.800000000017</v>
      </c>
      <c r="M21" s="1">
        <v>2484</v>
      </c>
      <c r="N21" s="1">
        <v>2808</v>
      </c>
      <c r="O21" s="1">
        <v>2657.4655853177806</v>
      </c>
      <c r="P21" s="1">
        <v>35926.800000000003</v>
      </c>
      <c r="Q21" s="1">
        <v>2484</v>
      </c>
      <c r="R21" s="1">
        <v>2916</v>
      </c>
      <c r="S21" s="1">
        <v>2714.1474451471713</v>
      </c>
      <c r="T21" s="1">
        <v>34584.300000000003</v>
      </c>
      <c r="U21" s="1">
        <v>2484</v>
      </c>
      <c r="V21" s="1">
        <v>2916</v>
      </c>
      <c r="W21" s="1">
        <v>2727.038871429324</v>
      </c>
      <c r="X21" s="1">
        <v>33784.400000000001</v>
      </c>
    </row>
    <row r="22" spans="2:24" ht="13.5" customHeight="1" x14ac:dyDescent="0.15">
      <c r="B22" s="30"/>
      <c r="C22" s="50">
        <v>41760</v>
      </c>
      <c r="D22" s="28"/>
      <c r="E22" s="1">
        <v>5270.4</v>
      </c>
      <c r="F22" s="1">
        <v>7025.4</v>
      </c>
      <c r="G22" s="1">
        <v>6122.247759542689</v>
      </c>
      <c r="H22" s="1">
        <v>2127.9</v>
      </c>
      <c r="I22" s="1">
        <v>1512</v>
      </c>
      <c r="J22" s="1">
        <v>2376</v>
      </c>
      <c r="K22" s="1">
        <v>1802.3265160569954</v>
      </c>
      <c r="L22" s="1">
        <v>65795.199999999997</v>
      </c>
      <c r="M22" s="1">
        <v>2376</v>
      </c>
      <c r="N22" s="1">
        <v>3024</v>
      </c>
      <c r="O22" s="1">
        <v>2686.5236215075729</v>
      </c>
      <c r="P22" s="1">
        <v>28760.199999999997</v>
      </c>
      <c r="Q22" s="1">
        <v>2376</v>
      </c>
      <c r="R22" s="1">
        <v>3024</v>
      </c>
      <c r="S22" s="1">
        <v>2725.7772833832532</v>
      </c>
      <c r="T22" s="1">
        <v>27518.800000000003</v>
      </c>
      <c r="U22" s="1">
        <v>2376</v>
      </c>
      <c r="V22" s="1">
        <v>3078</v>
      </c>
      <c r="W22" s="1">
        <v>2757.5742917505772</v>
      </c>
      <c r="X22" s="1">
        <v>27247.7</v>
      </c>
    </row>
    <row r="23" spans="2:24" ht="13.5" customHeight="1" x14ac:dyDescent="0.15">
      <c r="B23" s="30"/>
      <c r="C23" s="50">
        <v>41791</v>
      </c>
      <c r="D23" s="28"/>
      <c r="E23" s="1">
        <v>5356.8</v>
      </c>
      <c r="F23" s="1">
        <v>6804</v>
      </c>
      <c r="G23" s="1">
        <v>6057.1847619047621</v>
      </c>
      <c r="H23" s="1">
        <v>2125.1999999999998</v>
      </c>
      <c r="I23" s="1">
        <v>1566</v>
      </c>
      <c r="J23" s="1">
        <v>2052</v>
      </c>
      <c r="K23" s="1">
        <v>1799.7505126163201</v>
      </c>
      <c r="L23" s="1">
        <v>60155.7</v>
      </c>
      <c r="M23" s="1">
        <v>2376</v>
      </c>
      <c r="N23" s="1">
        <v>2916</v>
      </c>
      <c r="O23" s="1">
        <v>2643.7005378463109</v>
      </c>
      <c r="P23" s="1">
        <v>30122.300000000003</v>
      </c>
      <c r="Q23" s="1">
        <v>2376</v>
      </c>
      <c r="R23" s="1">
        <v>2916</v>
      </c>
      <c r="S23" s="1">
        <v>2677.6555898300539</v>
      </c>
      <c r="T23" s="1">
        <v>25622.499999999996</v>
      </c>
      <c r="U23" s="1">
        <v>2376</v>
      </c>
      <c r="V23" s="1">
        <v>3024</v>
      </c>
      <c r="W23" s="1">
        <v>2756.0267682946351</v>
      </c>
      <c r="X23" s="1">
        <v>26291.5</v>
      </c>
    </row>
    <row r="24" spans="2:24" ht="13.5" customHeight="1" x14ac:dyDescent="0.15">
      <c r="B24" s="30"/>
      <c r="C24" s="50">
        <v>41821</v>
      </c>
      <c r="D24" s="28"/>
      <c r="E24" s="1">
        <v>5270.4</v>
      </c>
      <c r="F24" s="1">
        <v>7020</v>
      </c>
      <c r="G24" s="1">
        <v>5809.0625204582648</v>
      </c>
      <c r="H24" s="1">
        <v>3114.2</v>
      </c>
      <c r="I24" s="1">
        <v>1512</v>
      </c>
      <c r="J24" s="1">
        <v>2268</v>
      </c>
      <c r="K24" s="1">
        <v>1785.2373304871683</v>
      </c>
      <c r="L24" s="1">
        <v>82375</v>
      </c>
      <c r="M24" s="1">
        <v>2376</v>
      </c>
      <c r="N24" s="1">
        <v>2862</v>
      </c>
      <c r="O24" s="1">
        <v>2640.8396010267193</v>
      </c>
      <c r="P24" s="1">
        <v>36879</v>
      </c>
      <c r="Q24" s="1">
        <v>2430</v>
      </c>
      <c r="R24" s="1">
        <v>2808</v>
      </c>
      <c r="S24" s="1">
        <v>2662.3606738035264</v>
      </c>
      <c r="T24" s="1">
        <v>33502.400000000001</v>
      </c>
      <c r="U24" s="1">
        <v>2484</v>
      </c>
      <c r="V24" s="1">
        <v>2916</v>
      </c>
      <c r="W24" s="1">
        <v>2721.1066011170392</v>
      </c>
      <c r="X24" s="1">
        <v>31825</v>
      </c>
    </row>
    <row r="25" spans="2:24" ht="13.5" customHeight="1" x14ac:dyDescent="0.15">
      <c r="B25" s="30"/>
      <c r="C25" s="50">
        <v>41852</v>
      </c>
      <c r="D25" s="28"/>
      <c r="E25" s="1">
        <v>0</v>
      </c>
      <c r="F25" s="1">
        <v>0</v>
      </c>
      <c r="G25" s="1">
        <v>0</v>
      </c>
      <c r="H25" s="1">
        <v>2083.6</v>
      </c>
      <c r="I25" s="1">
        <v>1512</v>
      </c>
      <c r="J25" s="1">
        <v>2052</v>
      </c>
      <c r="K25" s="1">
        <v>1782.7473618810936</v>
      </c>
      <c r="L25" s="1">
        <v>81921.100000000006</v>
      </c>
      <c r="M25" s="1">
        <v>2376</v>
      </c>
      <c r="N25" s="1">
        <v>2700</v>
      </c>
      <c r="O25" s="1">
        <v>2603.5298603885899</v>
      </c>
      <c r="P25" s="1">
        <v>32780.9</v>
      </c>
      <c r="Q25" s="1">
        <v>2376</v>
      </c>
      <c r="R25" s="1">
        <v>2700</v>
      </c>
      <c r="S25" s="1">
        <v>2599.1778869778868</v>
      </c>
      <c r="T25" s="1">
        <v>30924.800000000003</v>
      </c>
      <c r="U25" s="1">
        <v>2376</v>
      </c>
      <c r="V25" s="1">
        <v>2862</v>
      </c>
      <c r="W25" s="1">
        <v>2679.5255606151713</v>
      </c>
      <c r="X25" s="1">
        <v>31187.1</v>
      </c>
    </row>
    <row r="26" spans="2:24" ht="13.5" customHeight="1" x14ac:dyDescent="0.15">
      <c r="B26" s="29"/>
      <c r="C26" s="54">
        <v>41883</v>
      </c>
      <c r="D26" s="31"/>
      <c r="E26" s="2">
        <v>0</v>
      </c>
      <c r="F26" s="2">
        <v>0</v>
      </c>
      <c r="G26" s="2">
        <v>0</v>
      </c>
      <c r="H26" s="2">
        <v>2095</v>
      </c>
      <c r="I26" s="2">
        <v>1404</v>
      </c>
      <c r="J26" s="2">
        <v>1944</v>
      </c>
      <c r="K26" s="2">
        <v>1716.5</v>
      </c>
      <c r="L26" s="2">
        <v>59592</v>
      </c>
      <c r="M26" s="2">
        <v>2268</v>
      </c>
      <c r="N26" s="2">
        <v>2916</v>
      </c>
      <c r="O26" s="2">
        <v>2605.5</v>
      </c>
      <c r="P26" s="2">
        <v>27868</v>
      </c>
      <c r="Q26" s="2">
        <v>2376</v>
      </c>
      <c r="R26" s="2">
        <v>2970</v>
      </c>
      <c r="S26" s="2">
        <v>2681</v>
      </c>
      <c r="T26" s="2">
        <v>25832</v>
      </c>
      <c r="U26" s="2">
        <v>2376</v>
      </c>
      <c r="V26" s="2">
        <v>3024</v>
      </c>
      <c r="W26" s="2">
        <v>2744.2</v>
      </c>
      <c r="X26" s="2">
        <v>26973</v>
      </c>
    </row>
    <row r="27" spans="2:24" ht="13.5" customHeight="1" x14ac:dyDescent="0.15">
      <c r="B27" s="32" t="s">
        <v>79</v>
      </c>
      <c r="C27" s="46"/>
      <c r="D27" s="69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ht="13.5" customHeight="1" x14ac:dyDescent="0.15">
      <c r="B28" s="34" t="s">
        <v>184</v>
      </c>
      <c r="C28" s="23"/>
      <c r="D28" s="26"/>
      <c r="E28" s="1">
        <v>0</v>
      </c>
      <c r="F28" s="1">
        <v>0</v>
      </c>
      <c r="G28" s="1">
        <v>0</v>
      </c>
      <c r="H28" s="1">
        <v>381</v>
      </c>
      <c r="I28" s="1">
        <v>1512</v>
      </c>
      <c r="J28" s="1">
        <v>1944</v>
      </c>
      <c r="K28" s="1">
        <v>1746.4</v>
      </c>
      <c r="L28" s="1">
        <v>10122</v>
      </c>
      <c r="M28" s="1">
        <v>2376</v>
      </c>
      <c r="N28" s="1">
        <v>2700</v>
      </c>
      <c r="O28" s="1">
        <v>2557.4</v>
      </c>
      <c r="P28" s="1">
        <v>4782</v>
      </c>
      <c r="Q28" s="1">
        <v>2376</v>
      </c>
      <c r="R28" s="1">
        <v>2700</v>
      </c>
      <c r="S28" s="1">
        <v>2555.3000000000002</v>
      </c>
      <c r="T28" s="1">
        <v>4111</v>
      </c>
      <c r="U28" s="1">
        <v>2376</v>
      </c>
      <c r="V28" s="1">
        <v>2808</v>
      </c>
      <c r="W28" s="1">
        <v>2666.5</v>
      </c>
      <c r="X28" s="1">
        <v>4482</v>
      </c>
    </row>
    <row r="29" spans="2:24" ht="13.5" customHeight="1" x14ac:dyDescent="0.15">
      <c r="B29" s="32" t="s">
        <v>80</v>
      </c>
      <c r="C29" s="46"/>
      <c r="D29" s="6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34" t="s">
        <v>476</v>
      </c>
      <c r="C30" s="23"/>
      <c r="D30" s="26"/>
      <c r="E30" s="1">
        <v>0</v>
      </c>
      <c r="F30" s="1">
        <v>0</v>
      </c>
      <c r="G30" s="1">
        <v>0</v>
      </c>
      <c r="H30" s="1">
        <v>980</v>
      </c>
      <c r="I30" s="1">
        <v>1458</v>
      </c>
      <c r="J30" s="1">
        <v>1944</v>
      </c>
      <c r="K30" s="1">
        <v>1732.3</v>
      </c>
      <c r="L30" s="1">
        <v>22486</v>
      </c>
      <c r="M30" s="1">
        <v>2268</v>
      </c>
      <c r="N30" s="1">
        <v>2808</v>
      </c>
      <c r="O30" s="1">
        <v>2598.5</v>
      </c>
      <c r="P30" s="1">
        <v>10451</v>
      </c>
      <c r="Q30" s="1">
        <v>2376</v>
      </c>
      <c r="R30" s="1">
        <v>2862</v>
      </c>
      <c r="S30" s="1">
        <v>2681.6</v>
      </c>
      <c r="T30" s="1">
        <v>9746</v>
      </c>
      <c r="U30" s="1">
        <v>2376</v>
      </c>
      <c r="V30" s="1">
        <v>2916</v>
      </c>
      <c r="W30" s="1">
        <v>2729.2</v>
      </c>
      <c r="X30" s="1">
        <v>10013</v>
      </c>
    </row>
    <row r="31" spans="2:24" ht="13.5" customHeight="1" x14ac:dyDescent="0.15">
      <c r="B31" s="32" t="s">
        <v>81</v>
      </c>
      <c r="C31" s="46"/>
      <c r="D31" s="69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34" t="s">
        <v>477</v>
      </c>
      <c r="C32" s="23"/>
      <c r="D32" s="26"/>
      <c r="E32" s="1">
        <v>0</v>
      </c>
      <c r="F32" s="1">
        <v>0</v>
      </c>
      <c r="G32" s="1">
        <v>0</v>
      </c>
      <c r="H32" s="1">
        <v>192</v>
      </c>
      <c r="I32" s="1">
        <v>1458</v>
      </c>
      <c r="J32" s="1">
        <v>1944</v>
      </c>
      <c r="K32" s="1">
        <v>1729.1</v>
      </c>
      <c r="L32" s="1">
        <v>4145</v>
      </c>
      <c r="M32" s="1">
        <v>2268</v>
      </c>
      <c r="N32" s="1">
        <v>2808</v>
      </c>
      <c r="O32" s="1">
        <v>2581.1999999999998</v>
      </c>
      <c r="P32" s="1">
        <v>1978</v>
      </c>
      <c r="Q32" s="1">
        <v>2376</v>
      </c>
      <c r="R32" s="1">
        <v>2862</v>
      </c>
      <c r="S32" s="1">
        <v>2702.2</v>
      </c>
      <c r="T32" s="1">
        <v>1901</v>
      </c>
      <c r="U32" s="1">
        <v>2430</v>
      </c>
      <c r="V32" s="1">
        <v>2916</v>
      </c>
      <c r="W32" s="1">
        <v>2724.8</v>
      </c>
      <c r="X32" s="1">
        <v>1785</v>
      </c>
    </row>
    <row r="33" spans="2:24" ht="13.5" customHeight="1" x14ac:dyDescent="0.15">
      <c r="B33" s="32" t="s">
        <v>82</v>
      </c>
      <c r="C33" s="46"/>
      <c r="D33" s="6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4" t="s">
        <v>478</v>
      </c>
      <c r="C34" s="23"/>
      <c r="D34" s="26"/>
      <c r="E34" s="1">
        <v>0</v>
      </c>
      <c r="F34" s="1">
        <v>0</v>
      </c>
      <c r="G34" s="1">
        <v>0</v>
      </c>
      <c r="H34" s="1">
        <v>542</v>
      </c>
      <c r="I34" s="1">
        <v>1404</v>
      </c>
      <c r="J34" s="1">
        <v>1944</v>
      </c>
      <c r="K34" s="1">
        <v>1691.3</v>
      </c>
      <c r="L34" s="1">
        <v>22839</v>
      </c>
      <c r="M34" s="1">
        <v>2268</v>
      </c>
      <c r="N34" s="1">
        <v>2916</v>
      </c>
      <c r="O34" s="1">
        <v>2630.9</v>
      </c>
      <c r="P34" s="1">
        <v>10657</v>
      </c>
      <c r="Q34" s="1">
        <v>2376</v>
      </c>
      <c r="R34" s="1">
        <v>2970</v>
      </c>
      <c r="S34" s="1">
        <v>2709.7</v>
      </c>
      <c r="T34" s="1">
        <v>10074</v>
      </c>
      <c r="U34" s="1">
        <v>2376</v>
      </c>
      <c r="V34" s="1">
        <v>3024</v>
      </c>
      <c r="W34" s="1">
        <v>2782.1</v>
      </c>
      <c r="X34" s="1">
        <v>10693</v>
      </c>
    </row>
    <row r="35" spans="2:24" ht="13.5" customHeight="1" x14ac:dyDescent="0.15">
      <c r="B35" s="32"/>
      <c r="C35" s="46"/>
      <c r="D35" s="6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56"/>
      <c r="C36" s="23"/>
      <c r="D36" s="2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104"/>
      <c r="C37" s="46"/>
      <c r="D37" s="69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13.5" customHeight="1" x14ac:dyDescent="0.15">
      <c r="B38" s="79"/>
      <c r="C38" s="85"/>
      <c r="D38" s="87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</sheetData>
  <phoneticPr fontId="30"/>
  <conditionalFormatting sqref="B38">
    <cfRule type="cellIs" dxfId="3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76"/>
      <c r="C1" s="76"/>
      <c r="D1" s="76"/>
      <c r="U1" s="8"/>
      <c r="V1" s="8"/>
      <c r="W1" s="8"/>
      <c r="X1" s="8"/>
    </row>
    <row r="2" spans="2:24" ht="12" customHeight="1" x14ac:dyDescent="0.15">
      <c r="B2" s="76"/>
      <c r="C2" s="76"/>
      <c r="D2" s="76"/>
      <c r="U2" s="8"/>
      <c r="V2" s="8"/>
      <c r="W2" s="8"/>
      <c r="X2" s="8"/>
    </row>
    <row r="3" spans="2:24" ht="12" customHeight="1" x14ac:dyDescent="0.15">
      <c r="B3" s="6" t="str">
        <f>近_和3_2!B3</f>
        <v>(2)和牛チルド「3」の品目別価格　（つづき）</v>
      </c>
      <c r="U3" s="8"/>
      <c r="V3" s="8"/>
      <c r="W3" s="8"/>
      <c r="X3" s="8"/>
    </row>
    <row r="4" spans="2:24" ht="12" customHeight="1" x14ac:dyDescent="0.15">
      <c r="T4" s="60" t="s">
        <v>64</v>
      </c>
      <c r="U4" s="8"/>
      <c r="V4" s="8"/>
      <c r="W4" s="8"/>
      <c r="X4" s="8"/>
    </row>
    <row r="5" spans="2:24" ht="5.0999999999999996" customHeight="1" x14ac:dyDescent="0.15">
      <c r="B5" s="8"/>
      <c r="C5" s="8"/>
      <c r="D5" s="8"/>
      <c r="E5" s="8"/>
      <c r="F5" s="8"/>
      <c r="G5" s="8"/>
      <c r="H5" s="8"/>
      <c r="I5" s="8"/>
      <c r="J5" s="8"/>
      <c r="U5" s="8"/>
      <c r="V5" s="8"/>
      <c r="W5" s="8"/>
      <c r="X5" s="8"/>
    </row>
    <row r="6" spans="2:24" ht="13.5" customHeight="1" x14ac:dyDescent="0.15">
      <c r="B6" s="71"/>
      <c r="C6" s="24" t="s">
        <v>121</v>
      </c>
      <c r="D6" s="25"/>
      <c r="E6" s="45" t="s">
        <v>358</v>
      </c>
      <c r="F6" s="18"/>
      <c r="G6" s="18"/>
      <c r="H6" s="41"/>
      <c r="I6" s="45" t="s">
        <v>460</v>
      </c>
      <c r="J6" s="18"/>
      <c r="K6" s="18"/>
      <c r="L6" s="41"/>
      <c r="M6" s="45" t="s">
        <v>359</v>
      </c>
      <c r="N6" s="18"/>
      <c r="O6" s="18"/>
      <c r="P6" s="41"/>
      <c r="Q6" s="45" t="s">
        <v>360</v>
      </c>
      <c r="R6" s="18"/>
      <c r="S6" s="18"/>
      <c r="T6" s="41"/>
      <c r="U6" s="8"/>
      <c r="V6" s="8"/>
      <c r="W6" s="8"/>
      <c r="X6" s="8"/>
    </row>
    <row r="7" spans="2:24" ht="13.5" customHeight="1" x14ac:dyDescent="0.15">
      <c r="B7" s="56" t="s">
        <v>125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83"/>
      <c r="V7" s="83"/>
      <c r="W7" s="83"/>
      <c r="X7" s="83"/>
    </row>
    <row r="8" spans="2:24" ht="13.5" customHeight="1" x14ac:dyDescent="0.15"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83"/>
      <c r="V8" s="83"/>
      <c r="W8" s="83"/>
      <c r="X8" s="83"/>
    </row>
    <row r="9" spans="2:24" ht="13.5" customHeight="1" x14ac:dyDescent="0.15">
      <c r="B9" s="59" t="s">
        <v>0</v>
      </c>
      <c r="C9" s="57">
        <v>39814</v>
      </c>
      <c r="D9" s="68" t="s">
        <v>1</v>
      </c>
      <c r="E9" s="63">
        <v>1785</v>
      </c>
      <c r="F9" s="5">
        <v>2520</v>
      </c>
      <c r="G9" s="62">
        <v>2065</v>
      </c>
      <c r="H9" s="5">
        <v>159075</v>
      </c>
      <c r="I9" s="63">
        <v>945</v>
      </c>
      <c r="J9" s="5">
        <v>1575</v>
      </c>
      <c r="K9" s="62">
        <v>1341</v>
      </c>
      <c r="L9" s="5">
        <v>274882</v>
      </c>
      <c r="M9" s="63">
        <v>1890</v>
      </c>
      <c r="N9" s="5">
        <v>2730</v>
      </c>
      <c r="O9" s="62">
        <v>2201</v>
      </c>
      <c r="P9" s="5">
        <v>496820</v>
      </c>
      <c r="Q9" s="63">
        <v>1995</v>
      </c>
      <c r="R9" s="5">
        <v>2835</v>
      </c>
      <c r="S9" s="62">
        <v>2475</v>
      </c>
      <c r="T9" s="5">
        <v>967057</v>
      </c>
      <c r="U9" s="8"/>
      <c r="V9" s="8"/>
      <c r="W9" s="8"/>
      <c r="X9" s="8"/>
    </row>
    <row r="10" spans="2:24" ht="13.5" customHeight="1" x14ac:dyDescent="0.15">
      <c r="B10" s="30"/>
      <c r="C10" s="53">
        <v>40179</v>
      </c>
      <c r="D10" s="28"/>
      <c r="E10" s="1">
        <v>1575</v>
      </c>
      <c r="F10" s="1">
        <v>2310</v>
      </c>
      <c r="G10" s="1">
        <v>2001</v>
      </c>
      <c r="H10" s="1">
        <v>175961</v>
      </c>
      <c r="I10" s="1">
        <v>1050</v>
      </c>
      <c r="J10" s="1">
        <v>1523</v>
      </c>
      <c r="K10" s="1">
        <v>1275</v>
      </c>
      <c r="L10" s="1">
        <v>286746</v>
      </c>
      <c r="M10" s="1">
        <v>1785</v>
      </c>
      <c r="N10" s="1">
        <v>2520</v>
      </c>
      <c r="O10" s="1">
        <v>2163</v>
      </c>
      <c r="P10" s="1">
        <v>630879</v>
      </c>
      <c r="Q10" s="1">
        <v>2100</v>
      </c>
      <c r="R10" s="1">
        <v>2756</v>
      </c>
      <c r="S10" s="1">
        <v>2465</v>
      </c>
      <c r="T10" s="1">
        <v>1003770</v>
      </c>
      <c r="U10" s="8"/>
      <c r="V10" s="8"/>
      <c r="W10" s="8"/>
      <c r="X10" s="8"/>
    </row>
    <row r="11" spans="2:24" ht="13.5" customHeight="1" x14ac:dyDescent="0.15">
      <c r="B11" s="30"/>
      <c r="C11" s="53">
        <v>40544</v>
      </c>
      <c r="D11" s="28"/>
      <c r="E11" s="3">
        <v>1785</v>
      </c>
      <c r="F11" s="3">
        <v>2383.8150000000005</v>
      </c>
      <c r="G11" s="3">
        <v>2046.433230475491</v>
      </c>
      <c r="H11" s="3">
        <v>157003.29999999999</v>
      </c>
      <c r="I11" s="3">
        <v>1102.5</v>
      </c>
      <c r="J11" s="3">
        <v>1575</v>
      </c>
      <c r="K11" s="3">
        <v>1327.919893495221</v>
      </c>
      <c r="L11" s="3">
        <v>255652.00000000003</v>
      </c>
      <c r="M11" s="3">
        <v>1900</v>
      </c>
      <c r="N11" s="3">
        <v>2400</v>
      </c>
      <c r="O11" s="3">
        <v>2106.855081345584</v>
      </c>
      <c r="P11" s="3">
        <v>571331.60000000009</v>
      </c>
      <c r="Q11" s="3">
        <v>2079.7350000000001</v>
      </c>
      <c r="R11" s="3">
        <v>2677.5</v>
      </c>
      <c r="S11" s="3">
        <v>2444.2656950403907</v>
      </c>
      <c r="T11" s="3">
        <v>853057.10000000021</v>
      </c>
      <c r="U11" s="8"/>
      <c r="V11" s="8"/>
      <c r="W11" s="8"/>
      <c r="X11" s="8"/>
    </row>
    <row r="12" spans="2:24" ht="13.5" customHeight="1" x14ac:dyDescent="0.15">
      <c r="B12" s="30"/>
      <c r="C12" s="53">
        <v>40909</v>
      </c>
      <c r="D12" s="28"/>
      <c r="E12" s="1">
        <v>1680</v>
      </c>
      <c r="F12" s="1">
        <v>2415</v>
      </c>
      <c r="G12" s="1">
        <v>1952.8382197694555</v>
      </c>
      <c r="H12" s="1">
        <v>346886.49999999994</v>
      </c>
      <c r="I12" s="1">
        <v>1050</v>
      </c>
      <c r="J12" s="1">
        <v>1575</v>
      </c>
      <c r="K12" s="1">
        <v>1253.5719353898485</v>
      </c>
      <c r="L12" s="1">
        <v>356338.00000000006</v>
      </c>
      <c r="M12" s="1">
        <v>1785</v>
      </c>
      <c r="N12" s="1">
        <v>2520</v>
      </c>
      <c r="O12" s="1">
        <v>2042.3120707716807</v>
      </c>
      <c r="P12" s="1">
        <v>487852.1</v>
      </c>
      <c r="Q12" s="1">
        <v>2152.5</v>
      </c>
      <c r="R12" s="1">
        <v>2940</v>
      </c>
      <c r="S12" s="1">
        <v>2328.2187108703879</v>
      </c>
      <c r="T12" s="1">
        <v>1701614.1</v>
      </c>
      <c r="U12" s="8"/>
      <c r="V12" s="8"/>
      <c r="W12" s="8"/>
      <c r="X12" s="8"/>
    </row>
    <row r="13" spans="2:24" ht="13.5" customHeight="1" x14ac:dyDescent="0.15">
      <c r="B13" s="29"/>
      <c r="C13" s="52">
        <v>41275</v>
      </c>
      <c r="D13" s="31"/>
      <c r="E13" s="2">
        <v>1680</v>
      </c>
      <c r="F13" s="2">
        <v>2730</v>
      </c>
      <c r="G13" s="2">
        <v>2269.3648214444333</v>
      </c>
      <c r="H13" s="2">
        <v>409811.19999999984</v>
      </c>
      <c r="I13" s="2">
        <v>1050</v>
      </c>
      <c r="J13" s="2">
        <v>1627.5</v>
      </c>
      <c r="K13" s="2">
        <v>1365.3290871535692</v>
      </c>
      <c r="L13" s="2">
        <v>394319.7</v>
      </c>
      <c r="M13" s="2">
        <v>1890</v>
      </c>
      <c r="N13" s="2">
        <v>2824.5</v>
      </c>
      <c r="O13" s="2">
        <v>2374.4906848897931</v>
      </c>
      <c r="P13" s="2">
        <v>354745.20000000007</v>
      </c>
      <c r="Q13" s="2">
        <v>2205</v>
      </c>
      <c r="R13" s="2">
        <v>3250.8</v>
      </c>
      <c r="S13" s="2">
        <v>2782.5354944634341</v>
      </c>
      <c r="T13" s="2">
        <v>1945886.6000000003</v>
      </c>
      <c r="U13" s="163"/>
      <c r="V13" s="163"/>
      <c r="W13" s="163"/>
      <c r="X13" s="163"/>
    </row>
    <row r="14" spans="2:24" ht="13.5" customHeight="1" x14ac:dyDescent="0.15">
      <c r="B14" s="30" t="s">
        <v>99</v>
      </c>
      <c r="C14" s="50">
        <v>41518</v>
      </c>
      <c r="D14" s="28" t="s">
        <v>52</v>
      </c>
      <c r="E14" s="1">
        <v>2100</v>
      </c>
      <c r="F14" s="1">
        <v>2625</v>
      </c>
      <c r="G14" s="1">
        <v>2336.346779521351</v>
      </c>
      <c r="H14" s="1">
        <v>29992.499999999996</v>
      </c>
      <c r="I14" s="1">
        <v>1155</v>
      </c>
      <c r="J14" s="1">
        <v>1575</v>
      </c>
      <c r="K14" s="1">
        <v>1396.9172509325983</v>
      </c>
      <c r="L14" s="1">
        <v>30429.4</v>
      </c>
      <c r="M14" s="1">
        <v>2205</v>
      </c>
      <c r="N14" s="1">
        <v>2731.1550000000002</v>
      </c>
      <c r="O14" s="1">
        <v>2506.6029323042358</v>
      </c>
      <c r="P14" s="1">
        <v>19740.2</v>
      </c>
      <c r="Q14" s="1">
        <v>2415</v>
      </c>
      <c r="R14" s="1">
        <v>3150</v>
      </c>
      <c r="S14" s="1">
        <v>2815.3425373792502</v>
      </c>
      <c r="T14" s="1">
        <v>138344.79999999999</v>
      </c>
      <c r="U14" s="8"/>
      <c r="V14" s="8"/>
      <c r="W14" s="8"/>
      <c r="X14" s="8"/>
    </row>
    <row r="15" spans="2:24" ht="13.5" customHeight="1" x14ac:dyDescent="0.15">
      <c r="B15" s="30"/>
      <c r="C15" s="50">
        <v>41548</v>
      </c>
      <c r="D15" s="28"/>
      <c r="E15" s="1">
        <v>2205</v>
      </c>
      <c r="F15" s="1">
        <v>2625</v>
      </c>
      <c r="G15" s="1">
        <v>2412.3865743403344</v>
      </c>
      <c r="H15" s="1">
        <v>38409.1</v>
      </c>
      <c r="I15" s="1">
        <v>1155</v>
      </c>
      <c r="J15" s="1">
        <v>1575</v>
      </c>
      <c r="K15" s="1">
        <v>1412.9835236070053</v>
      </c>
      <c r="L15" s="1">
        <v>41854.299999999996</v>
      </c>
      <c r="M15" s="1">
        <v>2310</v>
      </c>
      <c r="N15" s="1">
        <v>2730</v>
      </c>
      <c r="O15" s="1">
        <v>2526.2076467154598</v>
      </c>
      <c r="P15" s="1">
        <v>30579.599999999999</v>
      </c>
      <c r="Q15" s="1">
        <v>2394</v>
      </c>
      <c r="R15" s="1">
        <v>3150</v>
      </c>
      <c r="S15" s="1">
        <v>2846.8051825960056</v>
      </c>
      <c r="T15" s="1">
        <v>145300.9</v>
      </c>
      <c r="U15" s="8"/>
      <c r="V15" s="8"/>
      <c r="W15" s="8"/>
      <c r="X15" s="8"/>
    </row>
    <row r="16" spans="2:24" ht="13.5" customHeight="1" x14ac:dyDescent="0.15">
      <c r="B16" s="30"/>
      <c r="C16" s="50">
        <v>41579</v>
      </c>
      <c r="D16" s="28"/>
      <c r="E16" s="1">
        <v>2257.5</v>
      </c>
      <c r="F16" s="1">
        <v>2730</v>
      </c>
      <c r="G16" s="1">
        <v>2523.4883301612749</v>
      </c>
      <c r="H16" s="1">
        <v>28783.4</v>
      </c>
      <c r="I16" s="1">
        <v>1260</v>
      </c>
      <c r="J16" s="1">
        <v>1627.5</v>
      </c>
      <c r="K16" s="1">
        <v>1451.2515307707467</v>
      </c>
      <c r="L16" s="1">
        <v>34672.6</v>
      </c>
      <c r="M16" s="1">
        <v>2310</v>
      </c>
      <c r="N16" s="1">
        <v>2782.5</v>
      </c>
      <c r="O16" s="1">
        <v>2565.9362979456378</v>
      </c>
      <c r="P16" s="1">
        <v>28898.300000000003</v>
      </c>
      <c r="Q16" s="1">
        <v>2499</v>
      </c>
      <c r="R16" s="1">
        <v>3150</v>
      </c>
      <c r="S16" s="1">
        <v>2963.2203545813945</v>
      </c>
      <c r="T16" s="1">
        <v>141780.59999999998</v>
      </c>
      <c r="U16" s="8"/>
      <c r="V16" s="8"/>
      <c r="W16" s="8"/>
      <c r="X16" s="8"/>
    </row>
    <row r="17" spans="2:24" ht="13.5" customHeight="1" x14ac:dyDescent="0.15">
      <c r="B17" s="30"/>
      <c r="C17" s="50">
        <v>41609</v>
      </c>
      <c r="D17" s="28"/>
      <c r="E17" s="1">
        <v>2257.5</v>
      </c>
      <c r="F17" s="1">
        <v>2730</v>
      </c>
      <c r="G17" s="1">
        <v>2548.5545939494918</v>
      </c>
      <c r="H17" s="1">
        <v>32151.3</v>
      </c>
      <c r="I17" s="1">
        <v>1260</v>
      </c>
      <c r="J17" s="1">
        <v>1627.5</v>
      </c>
      <c r="K17" s="1">
        <v>1446.1023238328298</v>
      </c>
      <c r="L17" s="1">
        <v>29011.9</v>
      </c>
      <c r="M17" s="1">
        <v>2310</v>
      </c>
      <c r="N17" s="1">
        <v>2782.5</v>
      </c>
      <c r="O17" s="1">
        <v>2611.1627784730908</v>
      </c>
      <c r="P17" s="1">
        <v>25244.9</v>
      </c>
      <c r="Q17" s="1">
        <v>2520</v>
      </c>
      <c r="R17" s="1">
        <v>3150</v>
      </c>
      <c r="S17" s="1">
        <v>2898.2942909707645</v>
      </c>
      <c r="T17" s="1">
        <v>245109.9</v>
      </c>
      <c r="U17" s="8"/>
      <c r="V17" s="8"/>
      <c r="W17" s="8"/>
      <c r="X17" s="8"/>
    </row>
    <row r="18" spans="2:24" ht="13.5" customHeight="1" x14ac:dyDescent="0.15">
      <c r="B18" s="30" t="s">
        <v>72</v>
      </c>
      <c r="C18" s="50">
        <v>41640</v>
      </c>
      <c r="D18" s="28" t="s">
        <v>52</v>
      </c>
      <c r="E18" s="1">
        <v>2205</v>
      </c>
      <c r="F18" s="1">
        <v>2730</v>
      </c>
      <c r="G18" s="1">
        <v>2482.6637191730015</v>
      </c>
      <c r="H18" s="1">
        <v>40046.000000000007</v>
      </c>
      <c r="I18" s="1">
        <v>1260</v>
      </c>
      <c r="J18" s="1">
        <v>1732.5</v>
      </c>
      <c r="K18" s="1">
        <v>1473.272841510026</v>
      </c>
      <c r="L18" s="1">
        <v>40604</v>
      </c>
      <c r="M18" s="1">
        <v>2257.5</v>
      </c>
      <c r="N18" s="1">
        <v>2730</v>
      </c>
      <c r="O18" s="1">
        <v>2542.9527409943748</v>
      </c>
      <c r="P18" s="1">
        <v>39720.9</v>
      </c>
      <c r="Q18" s="1">
        <v>2415</v>
      </c>
      <c r="R18" s="1">
        <v>3255</v>
      </c>
      <c r="S18" s="1">
        <v>2868.056873631735</v>
      </c>
      <c r="T18" s="1">
        <v>163516.5</v>
      </c>
      <c r="U18" s="8"/>
      <c r="V18" s="8"/>
      <c r="W18" s="8"/>
      <c r="X18" s="8"/>
    </row>
    <row r="19" spans="2:24" ht="13.5" customHeight="1" x14ac:dyDescent="0.15">
      <c r="B19" s="30"/>
      <c r="C19" s="50">
        <v>41671</v>
      </c>
      <c r="D19" s="28"/>
      <c r="E19" s="1">
        <v>2205</v>
      </c>
      <c r="F19" s="1">
        <v>2730</v>
      </c>
      <c r="G19" s="1">
        <v>2459.5504632917387</v>
      </c>
      <c r="H19" s="1">
        <v>29414.200000000004</v>
      </c>
      <c r="I19" s="1">
        <v>1312.5</v>
      </c>
      <c r="J19" s="1">
        <v>1732.5</v>
      </c>
      <c r="K19" s="1">
        <v>1494.1195511835235</v>
      </c>
      <c r="L19" s="1">
        <v>27289.5</v>
      </c>
      <c r="M19" s="1">
        <v>2205</v>
      </c>
      <c r="N19" s="1">
        <v>2743.4400000000005</v>
      </c>
      <c r="O19" s="1">
        <v>2579.0793660150212</v>
      </c>
      <c r="P19" s="1">
        <v>25700.799999999999</v>
      </c>
      <c r="Q19" s="1">
        <v>2415</v>
      </c>
      <c r="R19" s="1">
        <v>3255</v>
      </c>
      <c r="S19" s="1">
        <v>2841.6204963393202</v>
      </c>
      <c r="T19" s="1">
        <v>134927.19999999998</v>
      </c>
      <c r="U19" s="8"/>
      <c r="V19" s="8"/>
      <c r="W19" s="8"/>
      <c r="X19" s="8"/>
    </row>
    <row r="20" spans="2:24" ht="13.5" customHeight="1" x14ac:dyDescent="0.15">
      <c r="B20" s="30"/>
      <c r="C20" s="50">
        <v>41699</v>
      </c>
      <c r="D20" s="28"/>
      <c r="E20" s="1">
        <v>2205</v>
      </c>
      <c r="F20" s="1">
        <v>2730</v>
      </c>
      <c r="G20" s="42">
        <v>2459.7548685994698</v>
      </c>
      <c r="H20" s="1">
        <v>28610.6</v>
      </c>
      <c r="I20" s="1">
        <v>1260</v>
      </c>
      <c r="J20" s="1">
        <v>1785</v>
      </c>
      <c r="K20" s="42">
        <v>1457.6250158138444</v>
      </c>
      <c r="L20" s="1">
        <v>26823.5</v>
      </c>
      <c r="M20" s="1">
        <v>2205</v>
      </c>
      <c r="N20" s="1">
        <v>2992.5</v>
      </c>
      <c r="O20" s="42">
        <v>2613.1536342649274</v>
      </c>
      <c r="P20" s="1">
        <v>25285.800000000003</v>
      </c>
      <c r="Q20" s="1">
        <v>2394</v>
      </c>
      <c r="R20" s="1">
        <v>3255</v>
      </c>
      <c r="S20" s="42">
        <v>2783.3404765390542</v>
      </c>
      <c r="T20" s="1">
        <v>128108.79999999999</v>
      </c>
      <c r="U20" s="8"/>
      <c r="V20" s="8"/>
      <c r="W20" s="8"/>
      <c r="X20" s="8"/>
    </row>
    <row r="21" spans="2:24" ht="13.5" customHeight="1" x14ac:dyDescent="0.15">
      <c r="B21" s="30"/>
      <c r="C21" s="50">
        <v>41730</v>
      </c>
      <c r="D21" s="28"/>
      <c r="E21" s="1">
        <v>2376</v>
      </c>
      <c r="F21" s="1">
        <v>2700</v>
      </c>
      <c r="G21" s="1">
        <v>2577.4551833129708</v>
      </c>
      <c r="H21" s="1">
        <v>40660</v>
      </c>
      <c r="I21" s="1">
        <v>1296</v>
      </c>
      <c r="J21" s="1">
        <v>1836</v>
      </c>
      <c r="K21" s="1">
        <v>1544.4071512694659</v>
      </c>
      <c r="L21" s="1">
        <v>34804.1</v>
      </c>
      <c r="M21" s="1">
        <v>2376</v>
      </c>
      <c r="N21" s="1">
        <v>2948.4</v>
      </c>
      <c r="O21" s="1">
        <v>2678.0135650978232</v>
      </c>
      <c r="P21" s="1">
        <v>31690.7</v>
      </c>
      <c r="Q21" s="1">
        <v>2484</v>
      </c>
      <c r="R21" s="1">
        <v>3024</v>
      </c>
      <c r="S21" s="1">
        <v>2781.9368224278755</v>
      </c>
      <c r="T21" s="1">
        <v>181553.9</v>
      </c>
      <c r="U21" s="8"/>
      <c r="V21" s="8"/>
      <c r="W21" s="8"/>
      <c r="X21" s="8"/>
    </row>
    <row r="22" spans="2:24" ht="13.5" customHeight="1" x14ac:dyDescent="0.15">
      <c r="B22" s="30"/>
      <c r="C22" s="50">
        <v>41760</v>
      </c>
      <c r="D22" s="28"/>
      <c r="E22" s="1">
        <v>2376</v>
      </c>
      <c r="F22" s="1">
        <v>2916</v>
      </c>
      <c r="G22" s="1">
        <v>2573.6214689793815</v>
      </c>
      <c r="H22" s="1">
        <v>32575</v>
      </c>
      <c r="I22" s="1">
        <v>1296</v>
      </c>
      <c r="J22" s="1">
        <v>1836</v>
      </c>
      <c r="K22" s="1">
        <v>1510.6599615810792</v>
      </c>
      <c r="L22" s="1">
        <v>28545.7</v>
      </c>
      <c r="M22" s="1">
        <v>2376</v>
      </c>
      <c r="N22" s="1">
        <v>3132</v>
      </c>
      <c r="O22" s="1">
        <v>2755.1446993905665</v>
      </c>
      <c r="P22" s="1">
        <v>30265.199999999997</v>
      </c>
      <c r="Q22" s="1">
        <v>2484</v>
      </c>
      <c r="R22" s="1">
        <v>3564</v>
      </c>
      <c r="S22" s="1">
        <v>2928.3998539040808</v>
      </c>
      <c r="T22" s="1">
        <v>103160.70000000001</v>
      </c>
      <c r="U22" s="8"/>
      <c r="V22" s="8"/>
      <c r="W22" s="8"/>
      <c r="X22" s="8"/>
    </row>
    <row r="23" spans="2:24" ht="13.5" customHeight="1" x14ac:dyDescent="0.15">
      <c r="B23" s="30"/>
      <c r="C23" s="50">
        <v>41791</v>
      </c>
      <c r="D23" s="28"/>
      <c r="E23" s="1">
        <v>2376</v>
      </c>
      <c r="F23" s="1">
        <v>2808</v>
      </c>
      <c r="G23" s="1">
        <v>2572.6071310428042</v>
      </c>
      <c r="H23" s="1">
        <v>30090.400000000001</v>
      </c>
      <c r="I23" s="1">
        <v>1350</v>
      </c>
      <c r="J23" s="1">
        <v>1728</v>
      </c>
      <c r="K23" s="1">
        <v>1513.1577673292677</v>
      </c>
      <c r="L23" s="1">
        <v>29564.700000000004</v>
      </c>
      <c r="M23" s="1">
        <v>2376</v>
      </c>
      <c r="N23" s="1">
        <v>3024</v>
      </c>
      <c r="O23" s="1">
        <v>2687.9870997397202</v>
      </c>
      <c r="P23" s="1">
        <v>30380.800000000003</v>
      </c>
      <c r="Q23" s="1">
        <v>2646</v>
      </c>
      <c r="R23" s="1">
        <v>3423.6</v>
      </c>
      <c r="S23" s="1">
        <v>2997.1818557243569</v>
      </c>
      <c r="T23" s="1">
        <v>102313.60000000001</v>
      </c>
      <c r="U23" s="8"/>
      <c r="V23" s="8"/>
      <c r="W23" s="8"/>
      <c r="X23" s="8"/>
    </row>
    <row r="24" spans="2:24" ht="13.5" customHeight="1" x14ac:dyDescent="0.15">
      <c r="B24" s="30"/>
      <c r="C24" s="50">
        <v>41821</v>
      </c>
      <c r="D24" s="28"/>
      <c r="E24" s="1">
        <v>2160</v>
      </c>
      <c r="F24" s="1">
        <v>2700</v>
      </c>
      <c r="G24" s="1">
        <v>2497.1043529053227</v>
      </c>
      <c r="H24" s="1">
        <v>39171.199999999997</v>
      </c>
      <c r="I24" s="1">
        <v>1188</v>
      </c>
      <c r="J24" s="1">
        <v>1728</v>
      </c>
      <c r="K24" s="1">
        <v>1468.5502943434863</v>
      </c>
      <c r="L24" s="1">
        <v>35884.800000000003</v>
      </c>
      <c r="M24" s="1">
        <v>2376</v>
      </c>
      <c r="N24" s="1">
        <v>2970</v>
      </c>
      <c r="O24" s="1">
        <v>2659.4828463656058</v>
      </c>
      <c r="P24" s="1">
        <v>36257.1</v>
      </c>
      <c r="Q24" s="1">
        <v>2592</v>
      </c>
      <c r="R24" s="1">
        <v>3542.4</v>
      </c>
      <c r="S24" s="1">
        <v>2997.0563938359737</v>
      </c>
      <c r="T24" s="1">
        <v>166598.09999999998</v>
      </c>
      <c r="U24" s="8"/>
      <c r="V24" s="8"/>
      <c r="W24" s="8"/>
      <c r="X24" s="8"/>
    </row>
    <row r="25" spans="2:24" ht="13.5" customHeight="1" x14ac:dyDescent="0.15">
      <c r="B25" s="30"/>
      <c r="C25" s="50">
        <v>41852</v>
      </c>
      <c r="D25" s="28"/>
      <c r="E25" s="1">
        <v>2376</v>
      </c>
      <c r="F25" s="1">
        <v>2700</v>
      </c>
      <c r="G25" s="1">
        <v>2498.633570419569</v>
      </c>
      <c r="H25" s="1">
        <v>35714.800000000003</v>
      </c>
      <c r="I25" s="1">
        <v>1296</v>
      </c>
      <c r="J25" s="1">
        <v>1728</v>
      </c>
      <c r="K25" s="1">
        <v>1455.223880908128</v>
      </c>
      <c r="L25" s="1">
        <v>28169.7</v>
      </c>
      <c r="M25" s="1">
        <v>2376</v>
      </c>
      <c r="N25" s="1">
        <v>2970</v>
      </c>
      <c r="O25" s="1">
        <v>2698.6644245697125</v>
      </c>
      <c r="P25" s="1">
        <v>37329.1</v>
      </c>
      <c r="Q25" s="1">
        <v>2592</v>
      </c>
      <c r="R25" s="1">
        <v>3423.6</v>
      </c>
      <c r="S25" s="1">
        <v>2994.9578802870647</v>
      </c>
      <c r="T25" s="1">
        <v>146978.40000000002</v>
      </c>
      <c r="U25" s="8"/>
      <c r="V25" s="8"/>
      <c r="W25" s="8"/>
      <c r="X25" s="8"/>
    </row>
    <row r="26" spans="2:24" ht="13.5" customHeight="1" x14ac:dyDescent="0.15">
      <c r="B26" s="29"/>
      <c r="C26" s="54">
        <v>41883</v>
      </c>
      <c r="D26" s="31"/>
      <c r="E26" s="2">
        <v>2160</v>
      </c>
      <c r="F26" s="2">
        <v>2808</v>
      </c>
      <c r="G26" s="2">
        <v>2493.6999999999998</v>
      </c>
      <c r="H26" s="2">
        <v>33549</v>
      </c>
      <c r="I26" s="2">
        <v>1296</v>
      </c>
      <c r="J26" s="2">
        <v>1728</v>
      </c>
      <c r="K26" s="2">
        <v>1457.4</v>
      </c>
      <c r="L26" s="2">
        <v>34060</v>
      </c>
      <c r="M26" s="2">
        <v>2268</v>
      </c>
      <c r="N26" s="2">
        <v>3024</v>
      </c>
      <c r="O26" s="2">
        <v>2752.3</v>
      </c>
      <c r="P26" s="2">
        <v>33368</v>
      </c>
      <c r="Q26" s="2">
        <v>2588.8000000000002</v>
      </c>
      <c r="R26" s="2">
        <v>3531.6</v>
      </c>
      <c r="S26" s="2">
        <v>3016.9</v>
      </c>
      <c r="T26" s="2">
        <v>106387</v>
      </c>
      <c r="U26" s="8"/>
      <c r="V26" s="8"/>
      <c r="W26" s="8"/>
      <c r="X26" s="8"/>
    </row>
    <row r="27" spans="2:24" ht="13.5" customHeight="1" x14ac:dyDescent="0.15">
      <c r="B27" s="32" t="s">
        <v>79</v>
      </c>
      <c r="C27" s="46"/>
      <c r="D27" s="69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8"/>
      <c r="V27" s="8"/>
      <c r="W27" s="8"/>
      <c r="X27" s="8"/>
    </row>
    <row r="28" spans="2:24" ht="13.5" customHeight="1" x14ac:dyDescent="0.15">
      <c r="B28" s="34" t="s">
        <v>184</v>
      </c>
      <c r="C28" s="23"/>
      <c r="D28" s="26"/>
      <c r="E28" s="1">
        <v>2376</v>
      </c>
      <c r="F28" s="1">
        <v>2592</v>
      </c>
      <c r="G28" s="1">
        <v>2451.6</v>
      </c>
      <c r="H28" s="1">
        <v>5478</v>
      </c>
      <c r="I28" s="1">
        <v>1296</v>
      </c>
      <c r="J28" s="1">
        <v>1728</v>
      </c>
      <c r="K28" s="1">
        <v>1482.8</v>
      </c>
      <c r="L28" s="1">
        <v>7506</v>
      </c>
      <c r="M28" s="1">
        <v>2430</v>
      </c>
      <c r="N28" s="1">
        <v>2970</v>
      </c>
      <c r="O28" s="1">
        <v>2801.5</v>
      </c>
      <c r="P28" s="1">
        <v>6008</v>
      </c>
      <c r="Q28" s="1">
        <v>2592</v>
      </c>
      <c r="R28" s="1">
        <v>3456</v>
      </c>
      <c r="S28" s="1">
        <v>3078</v>
      </c>
      <c r="T28" s="1">
        <v>18789</v>
      </c>
      <c r="U28" s="8"/>
      <c r="V28" s="8"/>
      <c r="W28" s="8"/>
      <c r="X28" s="8"/>
    </row>
    <row r="29" spans="2:24" ht="13.5" customHeight="1" x14ac:dyDescent="0.15">
      <c r="B29" s="32" t="s">
        <v>80</v>
      </c>
      <c r="C29" s="46"/>
      <c r="D29" s="6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8"/>
      <c r="V29" s="8"/>
      <c r="W29" s="8"/>
      <c r="X29" s="8"/>
    </row>
    <row r="30" spans="2:24" ht="13.5" customHeight="1" x14ac:dyDescent="0.15">
      <c r="B30" s="34" t="s">
        <v>476</v>
      </c>
      <c r="C30" s="23"/>
      <c r="D30" s="26"/>
      <c r="E30" s="1">
        <v>2160</v>
      </c>
      <c r="F30" s="1">
        <v>2700</v>
      </c>
      <c r="G30" s="1">
        <v>2459.1999999999998</v>
      </c>
      <c r="H30" s="1">
        <v>12429</v>
      </c>
      <c r="I30" s="1">
        <v>1296</v>
      </c>
      <c r="J30" s="1">
        <v>1641.6</v>
      </c>
      <c r="K30" s="1">
        <v>1455.8</v>
      </c>
      <c r="L30" s="1">
        <v>11028</v>
      </c>
      <c r="M30" s="1">
        <v>2268</v>
      </c>
      <c r="N30" s="1">
        <v>3002.4</v>
      </c>
      <c r="O30" s="1">
        <v>2761.6</v>
      </c>
      <c r="P30" s="1">
        <v>9847</v>
      </c>
      <c r="Q30" s="1">
        <v>2592</v>
      </c>
      <c r="R30" s="1">
        <v>3531.6</v>
      </c>
      <c r="S30" s="1">
        <v>3039.1</v>
      </c>
      <c r="T30" s="1">
        <v>37444</v>
      </c>
      <c r="U30" s="8"/>
      <c r="V30" s="8"/>
      <c r="W30" s="8"/>
      <c r="X30" s="8"/>
    </row>
    <row r="31" spans="2:24" ht="13.5" customHeight="1" x14ac:dyDescent="0.15">
      <c r="B31" s="32" t="s">
        <v>81</v>
      </c>
      <c r="C31" s="46"/>
      <c r="D31" s="69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8"/>
      <c r="V31" s="8"/>
      <c r="W31" s="8"/>
      <c r="X31" s="8"/>
    </row>
    <row r="32" spans="2:24" ht="13.5" customHeight="1" x14ac:dyDescent="0.15">
      <c r="B32" s="34" t="s">
        <v>477</v>
      </c>
      <c r="C32" s="23"/>
      <c r="D32" s="26"/>
      <c r="E32" s="1">
        <v>2160</v>
      </c>
      <c r="F32" s="1">
        <v>2754</v>
      </c>
      <c r="G32" s="1">
        <v>2465.6</v>
      </c>
      <c r="H32" s="1">
        <v>2273</v>
      </c>
      <c r="I32" s="1">
        <v>1296</v>
      </c>
      <c r="J32" s="1">
        <v>1609.2</v>
      </c>
      <c r="K32" s="1">
        <v>1445</v>
      </c>
      <c r="L32" s="1">
        <v>3820</v>
      </c>
      <c r="M32" s="1">
        <v>2376</v>
      </c>
      <c r="N32" s="1">
        <v>2970</v>
      </c>
      <c r="O32" s="1">
        <v>2727</v>
      </c>
      <c r="P32" s="1">
        <v>7734</v>
      </c>
      <c r="Q32" s="1">
        <v>2588.8000000000002</v>
      </c>
      <c r="R32" s="1">
        <v>3078</v>
      </c>
      <c r="S32" s="1">
        <v>2944.1</v>
      </c>
      <c r="T32" s="1">
        <v>7494</v>
      </c>
      <c r="U32" s="8"/>
      <c r="V32" s="8"/>
      <c r="W32" s="8"/>
      <c r="X32" s="8"/>
    </row>
    <row r="33" spans="2:24" ht="13.5" customHeight="1" x14ac:dyDescent="0.15">
      <c r="B33" s="32" t="s">
        <v>82</v>
      </c>
      <c r="C33" s="46"/>
      <c r="D33" s="6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8"/>
      <c r="V33" s="8"/>
      <c r="W33" s="8"/>
      <c r="X33" s="8"/>
    </row>
    <row r="34" spans="2:24" ht="13.5" customHeight="1" x14ac:dyDescent="0.15">
      <c r="B34" s="34" t="s">
        <v>478</v>
      </c>
      <c r="C34" s="23"/>
      <c r="D34" s="26"/>
      <c r="E34" s="1">
        <v>2160</v>
      </c>
      <c r="F34" s="1">
        <v>2808</v>
      </c>
      <c r="G34" s="1">
        <v>2531.5</v>
      </c>
      <c r="H34" s="1">
        <v>13369</v>
      </c>
      <c r="I34" s="1">
        <v>1296</v>
      </c>
      <c r="J34" s="1">
        <v>1598.4</v>
      </c>
      <c r="K34" s="1">
        <v>1444</v>
      </c>
      <c r="L34" s="1">
        <v>11706</v>
      </c>
      <c r="M34" s="1">
        <v>2376</v>
      </c>
      <c r="N34" s="1">
        <v>3024</v>
      </c>
      <c r="O34" s="1">
        <v>2737.8</v>
      </c>
      <c r="P34" s="1">
        <v>9779</v>
      </c>
      <c r="Q34" s="1">
        <v>2592</v>
      </c>
      <c r="R34" s="1">
        <v>3240</v>
      </c>
      <c r="S34" s="1">
        <v>2964.6</v>
      </c>
      <c r="T34" s="1">
        <v>42660</v>
      </c>
      <c r="U34" s="8"/>
      <c r="V34" s="8"/>
      <c r="W34" s="8"/>
      <c r="X34" s="8"/>
    </row>
    <row r="35" spans="2:24" ht="13.5" customHeight="1" x14ac:dyDescent="0.15">
      <c r="B35" s="32"/>
      <c r="C35" s="46"/>
      <c r="D35" s="6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8"/>
      <c r="V35" s="8"/>
      <c r="W35" s="8"/>
      <c r="X35" s="8"/>
    </row>
    <row r="36" spans="2:24" ht="13.5" customHeight="1" x14ac:dyDescent="0.15">
      <c r="B36" s="56"/>
      <c r="C36" s="23"/>
      <c r="D36" s="2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8"/>
      <c r="V36" s="8"/>
      <c r="W36" s="8"/>
      <c r="X36" s="8"/>
    </row>
    <row r="37" spans="2:24" ht="13.5" customHeight="1" x14ac:dyDescent="0.15">
      <c r="B37" s="104"/>
      <c r="C37" s="46"/>
      <c r="D37" s="69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8"/>
      <c r="V37" s="8"/>
      <c r="W37" s="8"/>
      <c r="X37" s="8"/>
    </row>
    <row r="38" spans="2:24" ht="13.5" customHeight="1" x14ac:dyDescent="0.15">
      <c r="B38" s="79"/>
      <c r="C38" s="85"/>
      <c r="D38" s="87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8"/>
      <c r="V38" s="8"/>
      <c r="W38" s="8"/>
      <c r="X38" s="8"/>
    </row>
  </sheetData>
  <phoneticPr fontId="30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16" ht="15" customHeight="1" x14ac:dyDescent="0.15">
      <c r="B1" s="76"/>
      <c r="C1" s="76"/>
      <c r="D1" s="76"/>
    </row>
    <row r="2" spans="2:16" ht="12" customHeight="1" x14ac:dyDescent="0.15">
      <c r="B2" s="76"/>
      <c r="C2" s="76"/>
      <c r="D2" s="76"/>
    </row>
    <row r="3" spans="2:16" ht="12" customHeight="1" x14ac:dyDescent="0.15">
      <c r="B3" s="6" t="str">
        <f>近_和3_3!B3</f>
        <v>(2)和牛チルド「3」の品目別価格　（つづき）</v>
      </c>
    </row>
    <row r="4" spans="2:16" ht="12" customHeight="1" x14ac:dyDescent="0.15">
      <c r="P4" s="60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71"/>
      <c r="C6" s="24" t="s">
        <v>121</v>
      </c>
      <c r="D6" s="25"/>
      <c r="E6" s="24" t="s">
        <v>340</v>
      </c>
      <c r="F6" s="21"/>
      <c r="G6" s="21"/>
      <c r="H6" s="25"/>
      <c r="I6" s="24" t="s">
        <v>348</v>
      </c>
      <c r="J6" s="21"/>
      <c r="K6" s="21"/>
      <c r="L6" s="25"/>
      <c r="M6" s="24" t="s">
        <v>349</v>
      </c>
      <c r="N6" s="21"/>
      <c r="O6" s="21"/>
      <c r="P6" s="25"/>
    </row>
    <row r="7" spans="2:16" ht="13.5" customHeight="1" x14ac:dyDescent="0.15">
      <c r="B7" s="56" t="s">
        <v>122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</row>
    <row r="8" spans="2:16" ht="13.5" customHeight="1" x14ac:dyDescent="0.15"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</row>
    <row r="9" spans="2:16" ht="13.5" customHeight="1" x14ac:dyDescent="0.15">
      <c r="B9" s="59" t="s">
        <v>0</v>
      </c>
      <c r="C9" s="57">
        <v>39814</v>
      </c>
      <c r="D9" s="68" t="s">
        <v>1</v>
      </c>
      <c r="E9" s="63">
        <v>1995</v>
      </c>
      <c r="F9" s="5">
        <v>2625</v>
      </c>
      <c r="G9" s="62">
        <v>2296</v>
      </c>
      <c r="H9" s="5">
        <v>9130</v>
      </c>
      <c r="I9" s="63">
        <v>3150</v>
      </c>
      <c r="J9" s="5">
        <v>5250</v>
      </c>
      <c r="K9" s="62">
        <v>4112</v>
      </c>
      <c r="L9" s="5">
        <v>30732</v>
      </c>
      <c r="M9" s="63">
        <v>4410</v>
      </c>
      <c r="N9" s="5">
        <v>6195</v>
      </c>
      <c r="O9" s="62">
        <v>5306</v>
      </c>
      <c r="P9" s="5">
        <v>87662</v>
      </c>
    </row>
    <row r="10" spans="2:16" ht="13.5" customHeight="1" x14ac:dyDescent="0.15">
      <c r="B10" s="30"/>
      <c r="C10" s="53">
        <v>40179</v>
      </c>
      <c r="D10" s="28"/>
      <c r="E10" s="1">
        <v>0</v>
      </c>
      <c r="F10" s="1">
        <v>0</v>
      </c>
      <c r="G10" s="1">
        <v>0</v>
      </c>
      <c r="H10" s="1">
        <v>3689</v>
      </c>
      <c r="I10" s="1">
        <v>3360</v>
      </c>
      <c r="J10" s="1">
        <v>5040</v>
      </c>
      <c r="K10" s="1">
        <v>4106</v>
      </c>
      <c r="L10" s="1">
        <v>39328</v>
      </c>
      <c r="M10" s="1">
        <v>4410</v>
      </c>
      <c r="N10" s="1">
        <v>6090</v>
      </c>
      <c r="O10" s="1">
        <v>5144</v>
      </c>
      <c r="P10" s="1">
        <v>100281</v>
      </c>
    </row>
    <row r="11" spans="2:16" ht="13.5" customHeight="1" x14ac:dyDescent="0.15">
      <c r="B11" s="30"/>
      <c r="C11" s="53">
        <v>40544</v>
      </c>
      <c r="D11" s="28"/>
      <c r="E11" s="3">
        <v>2152.5</v>
      </c>
      <c r="F11" s="3">
        <v>2940</v>
      </c>
      <c r="G11" s="3">
        <v>2386.94734899174</v>
      </c>
      <c r="H11" s="3">
        <v>9587.7000000000007</v>
      </c>
      <c r="I11" s="3">
        <v>3465</v>
      </c>
      <c r="J11" s="3">
        <v>4830</v>
      </c>
      <c r="K11" s="3">
        <v>4121.4452247085865</v>
      </c>
      <c r="L11" s="3">
        <v>56973.4</v>
      </c>
      <c r="M11" s="3">
        <v>4200</v>
      </c>
      <c r="N11" s="3">
        <v>5596.5</v>
      </c>
      <c r="O11" s="3">
        <v>4803.2643120781368</v>
      </c>
      <c r="P11" s="3">
        <v>119551.8</v>
      </c>
    </row>
    <row r="12" spans="2:16" ht="13.5" customHeight="1" x14ac:dyDescent="0.15">
      <c r="B12" s="30"/>
      <c r="C12" s="53">
        <v>40909</v>
      </c>
      <c r="D12" s="28"/>
      <c r="E12" s="1">
        <v>1985</v>
      </c>
      <c r="F12" s="1">
        <v>2982</v>
      </c>
      <c r="G12" s="1">
        <v>2358.6908007886236</v>
      </c>
      <c r="H12" s="1">
        <v>5656.2000000000007</v>
      </c>
      <c r="I12" s="1">
        <v>2940</v>
      </c>
      <c r="J12" s="1">
        <v>5775</v>
      </c>
      <c r="K12" s="1">
        <v>4265.858477610429</v>
      </c>
      <c r="L12" s="1">
        <v>232989.00000000003</v>
      </c>
      <c r="M12" s="1">
        <v>3990</v>
      </c>
      <c r="N12" s="1">
        <v>6510</v>
      </c>
      <c r="O12" s="1">
        <v>4894.7119571971552</v>
      </c>
      <c r="P12" s="1">
        <v>260112.59999999998</v>
      </c>
    </row>
    <row r="13" spans="2:16" ht="13.5" customHeight="1" x14ac:dyDescent="0.15">
      <c r="B13" s="29"/>
      <c r="C13" s="52">
        <v>41275</v>
      </c>
      <c r="D13" s="31"/>
      <c r="E13" s="2">
        <v>2310</v>
      </c>
      <c r="F13" s="2">
        <v>2756.25</v>
      </c>
      <c r="G13" s="2">
        <v>2568.1465942744326</v>
      </c>
      <c r="H13" s="2">
        <v>3079.4000000000005</v>
      </c>
      <c r="I13" s="2">
        <v>3150</v>
      </c>
      <c r="J13" s="2">
        <v>5670</v>
      </c>
      <c r="K13" s="2">
        <v>4770.6894117647034</v>
      </c>
      <c r="L13" s="2">
        <v>290127.29999999993</v>
      </c>
      <c r="M13" s="2">
        <v>4410</v>
      </c>
      <c r="N13" s="2">
        <v>6510</v>
      </c>
      <c r="O13" s="2">
        <v>5096.5706405771116</v>
      </c>
      <c r="P13" s="2">
        <v>304406.60000000003</v>
      </c>
    </row>
    <row r="14" spans="2:16" ht="13.5" customHeight="1" x14ac:dyDescent="0.15">
      <c r="B14" s="30" t="s">
        <v>99</v>
      </c>
      <c r="C14" s="50">
        <v>41518</v>
      </c>
      <c r="D14" s="28" t="s">
        <v>52</v>
      </c>
      <c r="E14" s="1">
        <v>0</v>
      </c>
      <c r="F14" s="1">
        <v>0</v>
      </c>
      <c r="G14" s="1">
        <v>0</v>
      </c>
      <c r="H14" s="1">
        <v>214</v>
      </c>
      <c r="I14" s="1">
        <v>3990</v>
      </c>
      <c r="J14" s="1">
        <v>5460</v>
      </c>
      <c r="K14" s="1">
        <v>4747.511906928893</v>
      </c>
      <c r="L14" s="1">
        <v>23697.7</v>
      </c>
      <c r="M14" s="1">
        <v>4620</v>
      </c>
      <c r="N14" s="1">
        <v>5460</v>
      </c>
      <c r="O14" s="1">
        <v>5022.2560138912431</v>
      </c>
      <c r="P14" s="1">
        <v>22697.3</v>
      </c>
    </row>
    <row r="15" spans="2:16" ht="13.5" customHeight="1" x14ac:dyDescent="0.15">
      <c r="B15" s="30"/>
      <c r="C15" s="50">
        <v>41548</v>
      </c>
      <c r="D15" s="28"/>
      <c r="E15" s="1">
        <v>0</v>
      </c>
      <c r="F15" s="1">
        <v>0</v>
      </c>
      <c r="G15" s="1">
        <v>0</v>
      </c>
      <c r="H15" s="1">
        <v>78.2</v>
      </c>
      <c r="I15" s="1">
        <v>3990</v>
      </c>
      <c r="J15" s="1">
        <v>5670</v>
      </c>
      <c r="K15" s="1">
        <v>4867.2314640920486</v>
      </c>
      <c r="L15" s="1">
        <v>20879.900000000001</v>
      </c>
      <c r="M15" s="1">
        <v>4799.55</v>
      </c>
      <c r="N15" s="1">
        <v>5775</v>
      </c>
      <c r="O15" s="1">
        <v>5334.7512161617888</v>
      </c>
      <c r="P15" s="1">
        <v>20687.8</v>
      </c>
    </row>
    <row r="16" spans="2:16" ht="13.5" customHeight="1" x14ac:dyDescent="0.15">
      <c r="B16" s="30"/>
      <c r="C16" s="50">
        <v>41579</v>
      </c>
      <c r="D16" s="28"/>
      <c r="E16" s="1">
        <v>0</v>
      </c>
      <c r="F16" s="1">
        <v>0</v>
      </c>
      <c r="G16" s="1">
        <v>0</v>
      </c>
      <c r="H16" s="1">
        <v>461.6</v>
      </c>
      <c r="I16" s="1">
        <v>4200</v>
      </c>
      <c r="J16" s="1">
        <v>5670</v>
      </c>
      <c r="K16" s="1">
        <v>4970.8044985207907</v>
      </c>
      <c r="L16" s="1">
        <v>22230.3</v>
      </c>
      <c r="M16" s="1">
        <v>4767</v>
      </c>
      <c r="N16" s="1">
        <v>5775</v>
      </c>
      <c r="O16" s="1">
        <v>5391.959676274314</v>
      </c>
      <c r="P16" s="1">
        <v>23754.5</v>
      </c>
    </row>
    <row r="17" spans="2:16" ht="13.5" customHeight="1" x14ac:dyDescent="0.15">
      <c r="B17" s="30"/>
      <c r="C17" s="50">
        <v>41609</v>
      </c>
      <c r="D17" s="28"/>
      <c r="E17" s="1">
        <v>0</v>
      </c>
      <c r="F17" s="1">
        <v>0</v>
      </c>
      <c r="G17" s="1">
        <v>0</v>
      </c>
      <c r="H17" s="1">
        <v>730.1</v>
      </c>
      <c r="I17" s="1">
        <v>3990</v>
      </c>
      <c r="J17" s="1">
        <v>5670</v>
      </c>
      <c r="K17" s="1">
        <v>5082.7650079829691</v>
      </c>
      <c r="L17" s="1">
        <v>32665.8</v>
      </c>
      <c r="M17" s="1">
        <v>4725</v>
      </c>
      <c r="N17" s="1">
        <v>5670</v>
      </c>
      <c r="O17" s="1">
        <v>5298.6505814467855</v>
      </c>
      <c r="P17" s="1">
        <v>32082.2</v>
      </c>
    </row>
    <row r="18" spans="2:16" ht="13.5" customHeight="1" x14ac:dyDescent="0.15">
      <c r="B18" s="30" t="s">
        <v>72</v>
      </c>
      <c r="C18" s="50">
        <v>41640</v>
      </c>
      <c r="D18" s="28" t="s">
        <v>52</v>
      </c>
      <c r="E18" s="1">
        <v>0</v>
      </c>
      <c r="F18" s="1">
        <v>0</v>
      </c>
      <c r="G18" s="1">
        <v>0</v>
      </c>
      <c r="H18" s="1">
        <v>374</v>
      </c>
      <c r="I18" s="1">
        <v>3990</v>
      </c>
      <c r="J18" s="1">
        <v>5460</v>
      </c>
      <c r="K18" s="1">
        <v>4832.1416808411905</v>
      </c>
      <c r="L18" s="1">
        <v>22770.799999999999</v>
      </c>
      <c r="M18" s="1">
        <v>4620</v>
      </c>
      <c r="N18" s="1">
        <v>5460</v>
      </c>
      <c r="O18" s="1">
        <v>5125.2552322327874</v>
      </c>
      <c r="P18" s="1">
        <v>22490.7</v>
      </c>
    </row>
    <row r="19" spans="2:16" ht="13.5" customHeight="1" x14ac:dyDescent="0.15">
      <c r="B19" s="30"/>
      <c r="C19" s="50">
        <v>41671</v>
      </c>
      <c r="D19" s="28"/>
      <c r="E19" s="1">
        <v>0</v>
      </c>
      <c r="F19" s="1">
        <v>0</v>
      </c>
      <c r="G19" s="1">
        <v>0</v>
      </c>
      <c r="H19" s="1">
        <v>651.9</v>
      </c>
      <c r="I19" s="1">
        <v>3990</v>
      </c>
      <c r="J19" s="1">
        <v>5775</v>
      </c>
      <c r="K19" s="1">
        <v>4882.8954973609862</v>
      </c>
      <c r="L19" s="1">
        <v>17738.3</v>
      </c>
      <c r="M19" s="1">
        <v>4725</v>
      </c>
      <c r="N19" s="1">
        <v>5775</v>
      </c>
      <c r="O19" s="1">
        <v>5291.4417273547979</v>
      </c>
      <c r="P19" s="1">
        <v>19227.599999999999</v>
      </c>
    </row>
    <row r="20" spans="2:16" ht="13.5" customHeight="1" x14ac:dyDescent="0.15">
      <c r="B20" s="30"/>
      <c r="C20" s="50">
        <v>41699</v>
      </c>
      <c r="D20" s="28"/>
      <c r="E20" s="1">
        <v>0</v>
      </c>
      <c r="F20" s="1">
        <v>0</v>
      </c>
      <c r="G20" s="42">
        <v>0</v>
      </c>
      <c r="H20" s="1">
        <v>337.8</v>
      </c>
      <c r="I20" s="1">
        <v>3675</v>
      </c>
      <c r="J20" s="1">
        <v>5775</v>
      </c>
      <c r="K20" s="42">
        <v>4796.9407897782503</v>
      </c>
      <c r="L20" s="1">
        <v>22841.599999999999</v>
      </c>
      <c r="M20" s="1">
        <v>4725</v>
      </c>
      <c r="N20" s="1">
        <v>5775</v>
      </c>
      <c r="O20" s="42">
        <v>5288.0714735272059</v>
      </c>
      <c r="P20" s="1">
        <v>23198.2</v>
      </c>
    </row>
    <row r="21" spans="2:16" ht="13.5" customHeight="1" x14ac:dyDescent="0.15">
      <c r="B21" s="30"/>
      <c r="C21" s="50">
        <v>41730</v>
      </c>
      <c r="D21" s="28"/>
      <c r="E21" s="1">
        <v>0</v>
      </c>
      <c r="F21" s="1">
        <v>0</v>
      </c>
      <c r="G21" s="1">
        <v>0</v>
      </c>
      <c r="H21" s="1">
        <v>242.6</v>
      </c>
      <c r="I21" s="1">
        <v>4104</v>
      </c>
      <c r="J21" s="1">
        <v>5724</v>
      </c>
      <c r="K21" s="1">
        <v>4896.5158819636226</v>
      </c>
      <c r="L21" s="1">
        <v>28091.599999999999</v>
      </c>
      <c r="M21" s="1">
        <v>4860</v>
      </c>
      <c r="N21" s="1">
        <v>5940</v>
      </c>
      <c r="O21" s="1">
        <v>5438.6142949219202</v>
      </c>
      <c r="P21" s="1">
        <v>26355</v>
      </c>
    </row>
    <row r="22" spans="2:16" ht="13.5" customHeight="1" x14ac:dyDescent="0.15">
      <c r="B22" s="30"/>
      <c r="C22" s="50">
        <v>41760</v>
      </c>
      <c r="D22" s="28"/>
      <c r="E22" s="1">
        <v>0</v>
      </c>
      <c r="F22" s="1">
        <v>0</v>
      </c>
      <c r="G22" s="1">
        <v>0</v>
      </c>
      <c r="H22" s="1">
        <v>131.6</v>
      </c>
      <c r="I22" s="1">
        <v>4104</v>
      </c>
      <c r="J22" s="1">
        <v>6609.6</v>
      </c>
      <c r="K22" s="1">
        <v>5177.1428694151964</v>
      </c>
      <c r="L22" s="1">
        <v>22147.4</v>
      </c>
      <c r="M22" s="1">
        <v>4860</v>
      </c>
      <c r="N22" s="1">
        <v>6588</v>
      </c>
      <c r="O22" s="1">
        <v>5559.7019104946403</v>
      </c>
      <c r="P22" s="1">
        <v>21501.200000000001</v>
      </c>
    </row>
    <row r="23" spans="2:16" ht="13.5" customHeight="1" x14ac:dyDescent="0.15">
      <c r="B23" s="30"/>
      <c r="C23" s="50">
        <v>41791</v>
      </c>
      <c r="D23" s="28"/>
      <c r="E23" s="1">
        <v>0</v>
      </c>
      <c r="F23" s="1">
        <v>0</v>
      </c>
      <c r="G23" s="1">
        <v>0</v>
      </c>
      <c r="H23" s="1">
        <v>357.6</v>
      </c>
      <c r="I23" s="1">
        <v>3780</v>
      </c>
      <c r="J23" s="1">
        <v>6588</v>
      </c>
      <c r="K23" s="1">
        <v>5047.8990261793406</v>
      </c>
      <c r="L23" s="1">
        <v>20700.3</v>
      </c>
      <c r="M23" s="1">
        <v>4320</v>
      </c>
      <c r="N23" s="1">
        <v>6588</v>
      </c>
      <c r="O23" s="1">
        <v>5367.345388645781</v>
      </c>
      <c r="P23" s="1">
        <v>23637.8</v>
      </c>
    </row>
    <row r="24" spans="2:16" ht="13.5" customHeight="1" x14ac:dyDescent="0.15">
      <c r="B24" s="30"/>
      <c r="C24" s="50">
        <v>41821</v>
      </c>
      <c r="D24" s="28"/>
      <c r="E24" s="1">
        <v>0</v>
      </c>
      <c r="F24" s="1">
        <v>0</v>
      </c>
      <c r="G24" s="1">
        <v>0</v>
      </c>
      <c r="H24" s="1">
        <v>330</v>
      </c>
      <c r="I24" s="1">
        <v>3780</v>
      </c>
      <c r="J24" s="1">
        <v>4860</v>
      </c>
      <c r="K24" s="1">
        <v>4408.4226646010866</v>
      </c>
      <c r="L24" s="1">
        <v>22897.599999999999</v>
      </c>
      <c r="M24" s="1">
        <v>4644</v>
      </c>
      <c r="N24" s="1">
        <v>5940</v>
      </c>
      <c r="O24" s="1">
        <v>5414.7422561994535</v>
      </c>
      <c r="P24" s="1">
        <v>23814.6</v>
      </c>
    </row>
    <row r="25" spans="2:16" ht="13.5" customHeight="1" x14ac:dyDescent="0.15">
      <c r="B25" s="30"/>
      <c r="C25" s="50">
        <v>41852</v>
      </c>
      <c r="D25" s="28"/>
      <c r="E25" s="1">
        <v>0</v>
      </c>
      <c r="F25" s="1">
        <v>0</v>
      </c>
      <c r="G25" s="1">
        <v>0</v>
      </c>
      <c r="H25" s="1">
        <v>862.9</v>
      </c>
      <c r="I25" s="1">
        <v>3780</v>
      </c>
      <c r="J25" s="1">
        <v>4536</v>
      </c>
      <c r="K25" s="1">
        <v>4277.3288818498604</v>
      </c>
      <c r="L25" s="1">
        <v>28409.5</v>
      </c>
      <c r="M25" s="1">
        <v>4320</v>
      </c>
      <c r="N25" s="1">
        <v>5940</v>
      </c>
      <c r="O25" s="1">
        <v>5162.1771236246504</v>
      </c>
      <c r="P25" s="1">
        <v>29510.9</v>
      </c>
    </row>
    <row r="26" spans="2:16" ht="13.5" customHeight="1" x14ac:dyDescent="0.15">
      <c r="B26" s="29"/>
      <c r="C26" s="54">
        <v>41883</v>
      </c>
      <c r="D26" s="31"/>
      <c r="E26" s="2">
        <v>0</v>
      </c>
      <c r="F26" s="2">
        <v>0</v>
      </c>
      <c r="G26" s="2">
        <v>0</v>
      </c>
      <c r="H26" s="2">
        <v>261</v>
      </c>
      <c r="I26" s="2">
        <v>4104</v>
      </c>
      <c r="J26" s="2">
        <v>5853.6</v>
      </c>
      <c r="K26" s="2">
        <v>4925.8999999999996</v>
      </c>
      <c r="L26" s="2">
        <v>22033</v>
      </c>
      <c r="M26" s="2">
        <v>4860</v>
      </c>
      <c r="N26" s="2">
        <v>5893.6</v>
      </c>
      <c r="O26" s="2">
        <v>5369.7</v>
      </c>
      <c r="P26" s="2">
        <v>22368</v>
      </c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76"/>
      <c r="C1" s="76"/>
      <c r="D1" s="7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76"/>
      <c r="C2" s="76"/>
      <c r="D2" s="7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87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142" t="s">
        <v>64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93"/>
      <c r="C6" s="24" t="s">
        <v>121</v>
      </c>
      <c r="D6" s="25"/>
      <c r="E6" s="45" t="s">
        <v>350</v>
      </c>
      <c r="F6" s="18"/>
      <c r="G6" s="18"/>
      <c r="H6" s="41"/>
      <c r="I6" s="45" t="s">
        <v>456</v>
      </c>
      <c r="J6" s="18"/>
      <c r="K6" s="18"/>
      <c r="L6" s="41"/>
      <c r="M6" s="45" t="s">
        <v>370</v>
      </c>
      <c r="N6" s="18"/>
      <c r="O6" s="18"/>
      <c r="P6" s="41"/>
      <c r="Q6" s="45" t="s">
        <v>371</v>
      </c>
      <c r="R6" s="18"/>
      <c r="S6" s="18"/>
      <c r="T6" s="41"/>
      <c r="U6" s="45" t="s">
        <v>458</v>
      </c>
      <c r="V6" s="18"/>
      <c r="W6" s="18"/>
      <c r="X6" s="41"/>
    </row>
    <row r="7" spans="1:24" ht="13.5" customHeight="1" x14ac:dyDescent="0.15">
      <c r="A7" s="6"/>
      <c r="B7" s="56" t="s">
        <v>125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8"/>
      <c r="C8" s="4"/>
      <c r="D8" s="4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59" t="s">
        <v>0</v>
      </c>
      <c r="C9" s="57">
        <v>40544</v>
      </c>
      <c r="D9" s="95" t="s">
        <v>1</v>
      </c>
      <c r="E9" s="22">
        <v>1155</v>
      </c>
      <c r="F9" s="22">
        <v>2047.5</v>
      </c>
      <c r="G9" s="82">
        <v>1492.1949521128568</v>
      </c>
      <c r="H9" s="22">
        <v>995479.80000000016</v>
      </c>
      <c r="I9" s="22">
        <v>840</v>
      </c>
      <c r="J9" s="22">
        <v>1365</v>
      </c>
      <c r="K9" s="82">
        <v>1052.9095975230284</v>
      </c>
      <c r="L9" s="22">
        <v>779140.1</v>
      </c>
      <c r="M9" s="22">
        <v>1312.5</v>
      </c>
      <c r="N9" s="22">
        <v>2415</v>
      </c>
      <c r="O9" s="82">
        <v>1759.804284291499</v>
      </c>
      <c r="P9" s="22">
        <v>122968.20000000001</v>
      </c>
      <c r="Q9" s="22">
        <v>630</v>
      </c>
      <c r="R9" s="22">
        <v>1053.1500000000001</v>
      </c>
      <c r="S9" s="82">
        <v>782.01804720897087</v>
      </c>
      <c r="T9" s="22">
        <v>193711.39999999997</v>
      </c>
      <c r="U9" s="22">
        <v>3037.0200000000004</v>
      </c>
      <c r="V9" s="22">
        <v>4095</v>
      </c>
      <c r="W9" s="82">
        <v>3432.2702019183589</v>
      </c>
      <c r="X9" s="22">
        <v>182494.30000000005</v>
      </c>
    </row>
    <row r="10" spans="1:24" ht="13.5" customHeight="1" x14ac:dyDescent="0.15">
      <c r="A10" s="6"/>
      <c r="B10" s="30"/>
      <c r="C10" s="53">
        <v>40909</v>
      </c>
      <c r="D10" s="28"/>
      <c r="E10" s="3">
        <v>997.5</v>
      </c>
      <c r="F10" s="3">
        <v>2100</v>
      </c>
      <c r="G10" s="3">
        <v>1273.2686852986442</v>
      </c>
      <c r="H10" s="3">
        <v>1291047.3999999999</v>
      </c>
      <c r="I10" s="3">
        <v>735</v>
      </c>
      <c r="J10" s="3">
        <v>1260</v>
      </c>
      <c r="K10" s="3">
        <v>887.74776250372508</v>
      </c>
      <c r="L10" s="3">
        <v>749012.2</v>
      </c>
      <c r="M10" s="3">
        <v>1312.5</v>
      </c>
      <c r="N10" s="3">
        <v>2788.8</v>
      </c>
      <c r="O10" s="3">
        <v>1694.3455085454416</v>
      </c>
      <c r="P10" s="3">
        <v>141427.1</v>
      </c>
      <c r="Q10" s="3">
        <v>577.5</v>
      </c>
      <c r="R10" s="3">
        <v>945</v>
      </c>
      <c r="S10" s="3">
        <v>698.00637046132726</v>
      </c>
      <c r="T10" s="3">
        <v>321349.90000000002</v>
      </c>
      <c r="U10" s="3">
        <v>3150</v>
      </c>
      <c r="V10" s="3">
        <v>4410</v>
      </c>
      <c r="W10" s="3">
        <v>3463.2893888314784</v>
      </c>
      <c r="X10" s="3">
        <v>224997</v>
      </c>
    </row>
    <row r="11" spans="1:24" ht="13.5" customHeight="1" x14ac:dyDescent="0.15">
      <c r="A11" s="6"/>
      <c r="B11" s="29"/>
      <c r="C11" s="52">
        <v>41275</v>
      </c>
      <c r="D11" s="31"/>
      <c r="E11" s="2">
        <v>1260</v>
      </c>
      <c r="F11" s="2">
        <v>2479.9950000000003</v>
      </c>
      <c r="G11" s="2">
        <v>1663.1247661749721</v>
      </c>
      <c r="H11" s="2">
        <v>1176906.5999999999</v>
      </c>
      <c r="I11" s="2">
        <v>892.5</v>
      </c>
      <c r="J11" s="2">
        <v>1638</v>
      </c>
      <c r="K11" s="2">
        <v>1147.2945762454185</v>
      </c>
      <c r="L11" s="2">
        <v>667095.00000000023</v>
      </c>
      <c r="M11" s="2">
        <v>1470</v>
      </c>
      <c r="N11" s="2">
        <v>2934.75</v>
      </c>
      <c r="O11" s="2">
        <v>2031.5828207010613</v>
      </c>
      <c r="P11" s="2">
        <v>116315.29999999999</v>
      </c>
      <c r="Q11" s="2">
        <v>630</v>
      </c>
      <c r="R11" s="2">
        <v>1050</v>
      </c>
      <c r="S11" s="2">
        <v>827.81430692470519</v>
      </c>
      <c r="T11" s="2">
        <v>323646.80000000016</v>
      </c>
      <c r="U11" s="2">
        <v>3150</v>
      </c>
      <c r="V11" s="2">
        <v>4830</v>
      </c>
      <c r="W11" s="2">
        <v>3970.4961610015921</v>
      </c>
      <c r="X11" s="2">
        <v>228959.60000000009</v>
      </c>
    </row>
    <row r="12" spans="1:24" ht="13.5" customHeight="1" x14ac:dyDescent="0.15">
      <c r="A12" s="6"/>
      <c r="B12" s="30" t="s">
        <v>99</v>
      </c>
      <c r="C12" s="50">
        <v>41518</v>
      </c>
      <c r="D12" s="28" t="s">
        <v>52</v>
      </c>
      <c r="E12" s="1">
        <v>1260</v>
      </c>
      <c r="F12" s="1">
        <v>2100</v>
      </c>
      <c r="G12" s="1">
        <v>1566.9258871743923</v>
      </c>
      <c r="H12" s="1">
        <v>79927.399999999994</v>
      </c>
      <c r="I12" s="1">
        <v>1050</v>
      </c>
      <c r="J12" s="1">
        <v>1470</v>
      </c>
      <c r="K12" s="1">
        <v>1204.8242688956389</v>
      </c>
      <c r="L12" s="1">
        <v>41174.600000000006</v>
      </c>
      <c r="M12" s="1">
        <v>1785</v>
      </c>
      <c r="N12" s="1">
        <v>2415</v>
      </c>
      <c r="O12" s="1">
        <v>2117.0874461704952</v>
      </c>
      <c r="P12" s="1">
        <v>6062.2000000000007</v>
      </c>
      <c r="Q12" s="1">
        <v>735</v>
      </c>
      <c r="R12" s="1">
        <v>1050</v>
      </c>
      <c r="S12" s="1">
        <v>828.56259131166894</v>
      </c>
      <c r="T12" s="1">
        <v>17795.3</v>
      </c>
      <c r="U12" s="1">
        <v>3780</v>
      </c>
      <c r="V12" s="1">
        <v>4620</v>
      </c>
      <c r="W12" s="1">
        <v>4075.8487875000014</v>
      </c>
      <c r="X12" s="1">
        <v>15896.2</v>
      </c>
    </row>
    <row r="13" spans="1:24" ht="13.5" customHeight="1" x14ac:dyDescent="0.15">
      <c r="A13" s="6"/>
      <c r="B13" s="30"/>
      <c r="C13" s="50">
        <v>41548</v>
      </c>
      <c r="D13" s="28"/>
      <c r="E13" s="1">
        <v>1365</v>
      </c>
      <c r="F13" s="1">
        <v>2047.5</v>
      </c>
      <c r="G13" s="1">
        <v>1660.7635091565999</v>
      </c>
      <c r="H13" s="1">
        <v>105916.8</v>
      </c>
      <c r="I13" s="1">
        <v>1050</v>
      </c>
      <c r="J13" s="1">
        <v>1600.0950000000003</v>
      </c>
      <c r="K13" s="1">
        <v>1223.6253466007031</v>
      </c>
      <c r="L13" s="1">
        <v>56521.80000000001</v>
      </c>
      <c r="M13" s="1">
        <v>1785</v>
      </c>
      <c r="N13" s="1">
        <v>2415</v>
      </c>
      <c r="O13" s="1">
        <v>2094.2882489267126</v>
      </c>
      <c r="P13" s="1">
        <v>7034.3</v>
      </c>
      <c r="Q13" s="1">
        <v>735</v>
      </c>
      <c r="R13" s="1">
        <v>1050</v>
      </c>
      <c r="S13" s="1">
        <v>816.40970052396312</v>
      </c>
      <c r="T13" s="1">
        <v>25589.300000000003</v>
      </c>
      <c r="U13" s="1">
        <v>3726.45</v>
      </c>
      <c r="V13" s="1">
        <v>4620</v>
      </c>
      <c r="W13" s="1">
        <v>4092.0088794926</v>
      </c>
      <c r="X13" s="1">
        <v>19874.3</v>
      </c>
    </row>
    <row r="14" spans="1:24" ht="13.5" customHeight="1" x14ac:dyDescent="0.15">
      <c r="A14" s="6"/>
      <c r="B14" s="30"/>
      <c r="C14" s="50">
        <v>41579</v>
      </c>
      <c r="D14" s="28"/>
      <c r="E14" s="1">
        <v>1680</v>
      </c>
      <c r="F14" s="1">
        <v>2415</v>
      </c>
      <c r="G14" s="1">
        <v>1886.4917336949454</v>
      </c>
      <c r="H14" s="1">
        <v>92182.200000000012</v>
      </c>
      <c r="I14" s="1">
        <v>1155</v>
      </c>
      <c r="J14" s="1">
        <v>1638</v>
      </c>
      <c r="K14" s="1">
        <v>1276.106654599356</v>
      </c>
      <c r="L14" s="1">
        <v>67423.899999999994</v>
      </c>
      <c r="M14" s="1">
        <v>1575</v>
      </c>
      <c r="N14" s="1">
        <v>2625</v>
      </c>
      <c r="O14" s="1">
        <v>2103.3173543689322</v>
      </c>
      <c r="P14" s="1">
        <v>5641.2</v>
      </c>
      <c r="Q14" s="1">
        <v>840</v>
      </c>
      <c r="R14" s="1">
        <v>1050</v>
      </c>
      <c r="S14" s="1">
        <v>911.0143104787013</v>
      </c>
      <c r="T14" s="1">
        <v>27550.1</v>
      </c>
      <c r="U14" s="1">
        <v>3780</v>
      </c>
      <c r="V14" s="1">
        <v>4830</v>
      </c>
      <c r="W14" s="1">
        <v>4190.8633621789677</v>
      </c>
      <c r="X14" s="1">
        <v>20758.599999999999</v>
      </c>
    </row>
    <row r="15" spans="1:24" ht="13.5" customHeight="1" x14ac:dyDescent="0.15">
      <c r="A15" s="6"/>
      <c r="B15" s="30"/>
      <c r="C15" s="50">
        <v>41609</v>
      </c>
      <c r="D15" s="28"/>
      <c r="E15" s="1">
        <v>1680</v>
      </c>
      <c r="F15" s="1">
        <v>2479.9950000000003</v>
      </c>
      <c r="G15" s="1">
        <v>2052.6311323723339</v>
      </c>
      <c r="H15" s="1">
        <v>89955.5</v>
      </c>
      <c r="I15" s="1">
        <v>1155</v>
      </c>
      <c r="J15" s="1">
        <v>1481.55</v>
      </c>
      <c r="K15" s="1">
        <v>1243.9381561835889</v>
      </c>
      <c r="L15" s="1">
        <v>62396.2</v>
      </c>
      <c r="M15" s="1">
        <v>1575</v>
      </c>
      <c r="N15" s="1">
        <v>2588.25</v>
      </c>
      <c r="O15" s="1">
        <v>2005.8579545454543</v>
      </c>
      <c r="P15" s="1">
        <v>7205.7</v>
      </c>
      <c r="Q15" s="1">
        <v>840</v>
      </c>
      <c r="R15" s="1">
        <v>1050</v>
      </c>
      <c r="S15" s="1">
        <v>928.40479269778893</v>
      </c>
      <c r="T15" s="1">
        <v>17608.5</v>
      </c>
      <c r="U15" s="1">
        <v>3885</v>
      </c>
      <c r="V15" s="1">
        <v>4830</v>
      </c>
      <c r="W15" s="1">
        <v>4298.3674589127686</v>
      </c>
      <c r="X15" s="1">
        <v>19690.600000000002</v>
      </c>
    </row>
    <row r="16" spans="1:24" ht="13.5" customHeight="1" x14ac:dyDescent="0.15">
      <c r="A16" s="6"/>
      <c r="B16" s="30" t="s">
        <v>72</v>
      </c>
      <c r="C16" s="50">
        <v>41640</v>
      </c>
      <c r="D16" s="28" t="s">
        <v>52</v>
      </c>
      <c r="E16" s="1">
        <v>1680</v>
      </c>
      <c r="F16" s="1">
        <v>2479.9950000000003</v>
      </c>
      <c r="G16" s="1">
        <v>2009.5399340165009</v>
      </c>
      <c r="H16" s="1">
        <v>79460.399999999994</v>
      </c>
      <c r="I16" s="1">
        <v>1123.5</v>
      </c>
      <c r="J16" s="1">
        <v>1481.55</v>
      </c>
      <c r="K16" s="1">
        <v>1254.0626389634283</v>
      </c>
      <c r="L16" s="1">
        <v>72301.2</v>
      </c>
      <c r="M16" s="1">
        <v>1575</v>
      </c>
      <c r="N16" s="1">
        <v>2588.25</v>
      </c>
      <c r="O16" s="1">
        <v>1935.8688589540416</v>
      </c>
      <c r="P16" s="1">
        <v>7031.3</v>
      </c>
      <c r="Q16" s="1">
        <v>840</v>
      </c>
      <c r="R16" s="1">
        <v>1050</v>
      </c>
      <c r="S16" s="1">
        <v>915.62868369351668</v>
      </c>
      <c r="T16" s="1">
        <v>28276.400000000001</v>
      </c>
      <c r="U16" s="1">
        <v>3885</v>
      </c>
      <c r="V16" s="1">
        <v>4830</v>
      </c>
      <c r="W16" s="1">
        <v>4265.7169318809301</v>
      </c>
      <c r="X16" s="1">
        <v>18059.7</v>
      </c>
    </row>
    <row r="17" spans="1:24" ht="13.5" customHeight="1" x14ac:dyDescent="0.15">
      <c r="A17" s="6"/>
      <c r="B17" s="30"/>
      <c r="C17" s="50">
        <v>41671</v>
      </c>
      <c r="D17" s="28"/>
      <c r="E17" s="1">
        <v>1575</v>
      </c>
      <c r="F17" s="1">
        <v>2310</v>
      </c>
      <c r="G17" s="42">
        <v>1813.1986108954359</v>
      </c>
      <c r="H17" s="1">
        <v>87338.4</v>
      </c>
      <c r="I17" s="1">
        <v>1102.5</v>
      </c>
      <c r="J17" s="1">
        <v>1470</v>
      </c>
      <c r="K17" s="42">
        <v>1224.8617507345571</v>
      </c>
      <c r="L17" s="1">
        <v>63703.1</v>
      </c>
      <c r="M17" s="1">
        <v>1575</v>
      </c>
      <c r="N17" s="1">
        <v>2310</v>
      </c>
      <c r="O17" s="42">
        <v>1869.6478362065561</v>
      </c>
      <c r="P17" s="1">
        <v>4674.9000000000005</v>
      </c>
      <c r="Q17" s="1">
        <v>840</v>
      </c>
      <c r="R17" s="1">
        <v>1050</v>
      </c>
      <c r="S17" s="42">
        <v>905.53510801802895</v>
      </c>
      <c r="T17" s="1">
        <v>24737.799999999996</v>
      </c>
      <c r="U17" s="1">
        <v>3874.5</v>
      </c>
      <c r="V17" s="1">
        <v>4935</v>
      </c>
      <c r="W17" s="42">
        <v>4240.0528079248306</v>
      </c>
      <c r="X17" s="1">
        <v>16830.099999999999</v>
      </c>
    </row>
    <row r="18" spans="1:24" ht="13.5" customHeight="1" x14ac:dyDescent="0.15">
      <c r="A18" s="6"/>
      <c r="B18" s="30"/>
      <c r="C18" s="50">
        <v>41699</v>
      </c>
      <c r="D18" s="28"/>
      <c r="E18" s="1">
        <v>1417.5</v>
      </c>
      <c r="F18" s="1">
        <v>2211.5099999999998</v>
      </c>
      <c r="G18" s="1">
        <v>1775.2478742953256</v>
      </c>
      <c r="H18" s="1">
        <v>96074.9</v>
      </c>
      <c r="I18" s="1">
        <v>1050</v>
      </c>
      <c r="J18" s="1">
        <v>1564.5</v>
      </c>
      <c r="K18" s="1">
        <v>1306.8674240063813</v>
      </c>
      <c r="L18" s="1">
        <v>49758.7</v>
      </c>
      <c r="M18" s="1">
        <v>1600.2</v>
      </c>
      <c r="N18" s="1">
        <v>2415</v>
      </c>
      <c r="O18" s="1">
        <v>2030.8467309931793</v>
      </c>
      <c r="P18" s="1">
        <v>5712.2000000000007</v>
      </c>
      <c r="Q18" s="1">
        <v>840</v>
      </c>
      <c r="R18" s="1">
        <v>1086.75</v>
      </c>
      <c r="S18" s="1">
        <v>936.8196387004358</v>
      </c>
      <c r="T18" s="1">
        <v>24766.2</v>
      </c>
      <c r="U18" s="1">
        <v>3874.5</v>
      </c>
      <c r="V18" s="1">
        <v>5019</v>
      </c>
      <c r="W18" s="1">
        <v>4381.1049269189816</v>
      </c>
      <c r="X18" s="1">
        <v>16901.099999999999</v>
      </c>
    </row>
    <row r="19" spans="1:24" ht="13.5" customHeight="1" x14ac:dyDescent="0.15">
      <c r="A19" s="6"/>
      <c r="B19" s="30"/>
      <c r="C19" s="50">
        <v>41730</v>
      </c>
      <c r="D19" s="28"/>
      <c r="E19" s="1">
        <v>1404</v>
      </c>
      <c r="F19" s="1">
        <v>2052</v>
      </c>
      <c r="G19" s="1">
        <v>1621.3977710662823</v>
      </c>
      <c r="H19" s="1">
        <v>111826.7</v>
      </c>
      <c r="I19" s="1">
        <v>1080</v>
      </c>
      <c r="J19" s="1">
        <v>1533.6</v>
      </c>
      <c r="K19" s="1">
        <v>1301.827128488394</v>
      </c>
      <c r="L19" s="1">
        <v>57442.500000000007</v>
      </c>
      <c r="M19" s="1">
        <v>1728</v>
      </c>
      <c r="N19" s="1">
        <v>2592</v>
      </c>
      <c r="O19" s="1">
        <v>2122.3248793797629</v>
      </c>
      <c r="P19" s="1">
        <v>9067.9</v>
      </c>
      <c r="Q19" s="1">
        <v>864</v>
      </c>
      <c r="R19" s="1">
        <v>1080</v>
      </c>
      <c r="S19" s="1">
        <v>937.07657437088255</v>
      </c>
      <c r="T19" s="1">
        <v>34277.699999999997</v>
      </c>
      <c r="U19" s="1">
        <v>3996</v>
      </c>
      <c r="V19" s="1">
        <v>5162.3999999999996</v>
      </c>
      <c r="W19" s="1">
        <v>4353.2862464093605</v>
      </c>
      <c r="X19" s="1">
        <v>20159.5</v>
      </c>
    </row>
    <row r="20" spans="1:24" ht="13.5" customHeight="1" x14ac:dyDescent="0.15">
      <c r="A20" s="6"/>
      <c r="B20" s="30"/>
      <c r="C20" s="50">
        <v>41760</v>
      </c>
      <c r="D20" s="28"/>
      <c r="E20" s="1">
        <v>1404</v>
      </c>
      <c r="F20" s="1">
        <v>2032.56</v>
      </c>
      <c r="G20" s="1">
        <v>1607.9931998326499</v>
      </c>
      <c r="H20" s="1">
        <v>84167.4</v>
      </c>
      <c r="I20" s="1">
        <v>1188</v>
      </c>
      <c r="J20" s="1">
        <v>1568.16</v>
      </c>
      <c r="K20" s="1">
        <v>1327.6186485337864</v>
      </c>
      <c r="L20" s="1">
        <v>56803.4</v>
      </c>
      <c r="M20" s="1">
        <v>1836</v>
      </c>
      <c r="N20" s="1">
        <v>2540.6999999999998</v>
      </c>
      <c r="O20" s="1">
        <v>2215.3429174556854</v>
      </c>
      <c r="P20" s="1">
        <v>7494.8</v>
      </c>
      <c r="Q20" s="1">
        <v>864</v>
      </c>
      <c r="R20" s="1">
        <v>1490.4</v>
      </c>
      <c r="S20" s="1">
        <v>1026.7686690223793</v>
      </c>
      <c r="T20" s="1">
        <v>26076.200000000004</v>
      </c>
      <c r="U20" s="1">
        <v>4320</v>
      </c>
      <c r="V20" s="1">
        <v>5184</v>
      </c>
      <c r="W20" s="1">
        <v>4545.5251787499037</v>
      </c>
      <c r="X20" s="1">
        <v>15227.2</v>
      </c>
    </row>
    <row r="21" spans="1:24" ht="13.5" customHeight="1" x14ac:dyDescent="0.15">
      <c r="A21" s="6"/>
      <c r="B21" s="30"/>
      <c r="C21" s="50">
        <v>41791</v>
      </c>
      <c r="D21" s="28"/>
      <c r="E21" s="1">
        <v>1404</v>
      </c>
      <c r="F21" s="1">
        <v>1998</v>
      </c>
      <c r="G21" s="1">
        <v>1586.5960155354994</v>
      </c>
      <c r="H21" s="1">
        <v>85217.7</v>
      </c>
      <c r="I21" s="1">
        <v>1242</v>
      </c>
      <c r="J21" s="1">
        <v>1568.16</v>
      </c>
      <c r="K21" s="1">
        <v>1332.7724577382221</v>
      </c>
      <c r="L21" s="1">
        <v>57724.3</v>
      </c>
      <c r="M21" s="1">
        <v>1944</v>
      </c>
      <c r="N21" s="1">
        <v>2700</v>
      </c>
      <c r="O21" s="1">
        <v>2292.454513668642</v>
      </c>
      <c r="P21" s="1">
        <v>7650.7000000000007</v>
      </c>
      <c r="Q21" s="1">
        <v>972</v>
      </c>
      <c r="R21" s="1">
        <v>1566</v>
      </c>
      <c r="S21" s="1">
        <v>1149.8071189370205</v>
      </c>
      <c r="T21" s="1">
        <v>26010.800000000003</v>
      </c>
      <c r="U21" s="1">
        <v>4320</v>
      </c>
      <c r="V21" s="1">
        <v>5076</v>
      </c>
      <c r="W21" s="1">
        <v>4510.3104122396926</v>
      </c>
      <c r="X21" s="1">
        <v>15018.1</v>
      </c>
    </row>
    <row r="22" spans="1:24" ht="13.5" customHeight="1" x14ac:dyDescent="0.15">
      <c r="A22" s="6"/>
      <c r="B22" s="30"/>
      <c r="C22" s="50">
        <v>41821</v>
      </c>
      <c r="D22" s="28"/>
      <c r="E22" s="1">
        <v>1404</v>
      </c>
      <c r="F22" s="1">
        <v>2106</v>
      </c>
      <c r="G22" s="1">
        <v>1585.9138453768837</v>
      </c>
      <c r="H22" s="1">
        <v>112059.9</v>
      </c>
      <c r="I22" s="1">
        <v>1134</v>
      </c>
      <c r="J22" s="1">
        <v>1651.32</v>
      </c>
      <c r="K22" s="1">
        <v>1330.03914280816</v>
      </c>
      <c r="L22" s="1">
        <v>59205</v>
      </c>
      <c r="M22" s="1">
        <v>1836</v>
      </c>
      <c r="N22" s="1">
        <v>2700</v>
      </c>
      <c r="O22" s="1">
        <v>2264.8135724828912</v>
      </c>
      <c r="P22" s="1">
        <v>14554.599999999999</v>
      </c>
      <c r="Q22" s="1">
        <v>842.4</v>
      </c>
      <c r="R22" s="1">
        <v>1458</v>
      </c>
      <c r="S22" s="1">
        <v>958.89042461612405</v>
      </c>
      <c r="T22" s="1">
        <v>32478</v>
      </c>
      <c r="U22" s="1">
        <v>4104</v>
      </c>
      <c r="V22" s="1">
        <v>5184</v>
      </c>
      <c r="W22" s="1">
        <v>4485.8089759373242</v>
      </c>
      <c r="X22" s="1">
        <v>18738.599999999999</v>
      </c>
    </row>
    <row r="23" spans="1:24" ht="13.5" customHeight="1" x14ac:dyDescent="0.15">
      <c r="A23" s="6"/>
      <c r="B23" s="30"/>
      <c r="C23" s="50">
        <v>41852</v>
      </c>
      <c r="D23" s="28"/>
      <c r="E23" s="1">
        <v>1404</v>
      </c>
      <c r="F23" s="1">
        <v>1998</v>
      </c>
      <c r="G23" s="1">
        <v>1583.5951935364189</v>
      </c>
      <c r="H23" s="1">
        <v>111173.6</v>
      </c>
      <c r="I23" s="1">
        <v>1242</v>
      </c>
      <c r="J23" s="1">
        <v>1620</v>
      </c>
      <c r="K23" s="1">
        <v>1330.4048908734298</v>
      </c>
      <c r="L23" s="1">
        <v>41956.4</v>
      </c>
      <c r="M23" s="1">
        <v>1728</v>
      </c>
      <c r="N23" s="1">
        <v>2700</v>
      </c>
      <c r="O23" s="1">
        <v>2217.3211407676777</v>
      </c>
      <c r="P23" s="1">
        <v>16287.1</v>
      </c>
      <c r="Q23" s="1">
        <v>864</v>
      </c>
      <c r="R23" s="1">
        <v>1080</v>
      </c>
      <c r="S23" s="1">
        <v>943.25246422893497</v>
      </c>
      <c r="T23" s="1">
        <v>25772.1</v>
      </c>
      <c r="U23" s="1">
        <v>3996</v>
      </c>
      <c r="V23" s="1">
        <v>5184</v>
      </c>
      <c r="W23" s="1">
        <v>4379.7168195008699</v>
      </c>
      <c r="X23" s="1">
        <v>14193.4</v>
      </c>
    </row>
    <row r="24" spans="1:24" ht="13.5" customHeight="1" x14ac:dyDescent="0.15">
      <c r="A24" s="6"/>
      <c r="B24" s="29"/>
      <c r="C24" s="54">
        <v>41883</v>
      </c>
      <c r="D24" s="31"/>
      <c r="E24" s="2">
        <v>1458</v>
      </c>
      <c r="F24" s="2">
        <v>2052</v>
      </c>
      <c r="G24" s="2">
        <v>1691.6</v>
      </c>
      <c r="H24" s="2">
        <v>112653</v>
      </c>
      <c r="I24" s="2">
        <v>1188</v>
      </c>
      <c r="J24" s="2">
        <v>1641.6</v>
      </c>
      <c r="K24" s="2">
        <v>1338.2</v>
      </c>
      <c r="L24" s="2">
        <v>58991</v>
      </c>
      <c r="M24" s="2">
        <v>1620</v>
      </c>
      <c r="N24" s="2">
        <v>2484</v>
      </c>
      <c r="O24" s="2">
        <v>2118.1</v>
      </c>
      <c r="P24" s="2">
        <v>11854</v>
      </c>
      <c r="Q24" s="2">
        <v>842.4</v>
      </c>
      <c r="R24" s="2">
        <v>1080</v>
      </c>
      <c r="S24" s="2">
        <v>920.1</v>
      </c>
      <c r="T24" s="2">
        <v>35267</v>
      </c>
      <c r="U24" s="2">
        <v>3996</v>
      </c>
      <c r="V24" s="2">
        <v>4946.3999999999996</v>
      </c>
      <c r="W24" s="2">
        <v>4311.6000000000004</v>
      </c>
      <c r="X24" s="2">
        <v>19739</v>
      </c>
    </row>
    <row r="25" spans="1:24" ht="13.5" customHeight="1" x14ac:dyDescent="0.15">
      <c r="A25" s="6"/>
      <c r="B25" s="32" t="s">
        <v>79</v>
      </c>
      <c r="C25" s="8"/>
      <c r="D25" s="3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A26" s="6"/>
      <c r="B26" s="34" t="s">
        <v>479</v>
      </c>
      <c r="C26" s="23"/>
      <c r="D26" s="26"/>
      <c r="E26" s="1">
        <v>1512</v>
      </c>
      <c r="F26" s="1">
        <v>1998</v>
      </c>
      <c r="G26" s="1">
        <v>1674</v>
      </c>
      <c r="H26" s="1">
        <v>20001</v>
      </c>
      <c r="I26" s="1">
        <v>1296</v>
      </c>
      <c r="J26" s="1">
        <v>1641.6</v>
      </c>
      <c r="K26" s="1">
        <v>1379.2</v>
      </c>
      <c r="L26" s="1">
        <v>10663</v>
      </c>
      <c r="M26" s="1">
        <v>1728</v>
      </c>
      <c r="N26" s="1">
        <v>2484</v>
      </c>
      <c r="O26" s="1">
        <v>2130.8000000000002</v>
      </c>
      <c r="P26" s="1">
        <v>2838</v>
      </c>
      <c r="Q26" s="1">
        <v>864</v>
      </c>
      <c r="R26" s="1">
        <v>1080</v>
      </c>
      <c r="S26" s="1">
        <v>928.8</v>
      </c>
      <c r="T26" s="1">
        <v>7139</v>
      </c>
      <c r="U26" s="1">
        <v>3996</v>
      </c>
      <c r="V26" s="1">
        <v>4860</v>
      </c>
      <c r="W26" s="1">
        <v>4330.8</v>
      </c>
      <c r="X26" s="1">
        <v>4255</v>
      </c>
    </row>
    <row r="27" spans="1:24" ht="13.5" customHeight="1" x14ac:dyDescent="0.15">
      <c r="A27" s="6"/>
      <c r="B27" s="32" t="s">
        <v>80</v>
      </c>
      <c r="C27" s="8"/>
      <c r="D27" s="3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A28" s="6"/>
      <c r="B28" s="34" t="s">
        <v>480</v>
      </c>
      <c r="C28" s="23"/>
      <c r="D28" s="26"/>
      <c r="E28" s="1">
        <v>1512</v>
      </c>
      <c r="F28" s="1">
        <v>1998</v>
      </c>
      <c r="G28" s="1">
        <v>1684.8</v>
      </c>
      <c r="H28" s="1">
        <v>8078</v>
      </c>
      <c r="I28" s="1">
        <v>1242</v>
      </c>
      <c r="J28" s="1">
        <v>1566</v>
      </c>
      <c r="K28" s="1">
        <v>1337</v>
      </c>
      <c r="L28" s="1">
        <v>5946</v>
      </c>
      <c r="M28" s="1">
        <v>1836</v>
      </c>
      <c r="N28" s="1">
        <v>2376</v>
      </c>
      <c r="O28" s="1">
        <v>2155.6999999999998</v>
      </c>
      <c r="P28" s="1">
        <v>1360</v>
      </c>
      <c r="Q28" s="1">
        <v>864</v>
      </c>
      <c r="R28" s="1">
        <v>1080</v>
      </c>
      <c r="S28" s="1">
        <v>942.8</v>
      </c>
      <c r="T28" s="1">
        <v>2657</v>
      </c>
      <c r="U28" s="1">
        <v>3996</v>
      </c>
      <c r="V28" s="1">
        <v>4536</v>
      </c>
      <c r="W28" s="1">
        <v>4274.6000000000004</v>
      </c>
      <c r="X28" s="1">
        <v>2376</v>
      </c>
    </row>
    <row r="29" spans="1:24" ht="13.5" customHeight="1" x14ac:dyDescent="0.15">
      <c r="A29" s="6"/>
      <c r="B29" s="32" t="s">
        <v>81</v>
      </c>
      <c r="C29" s="8"/>
      <c r="D29" s="3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A30" s="6"/>
      <c r="B30" s="34" t="s">
        <v>481</v>
      </c>
      <c r="C30" s="23"/>
      <c r="D30" s="26"/>
      <c r="E30" s="1">
        <v>1458</v>
      </c>
      <c r="F30" s="1">
        <v>1998</v>
      </c>
      <c r="G30" s="1">
        <v>1681.6</v>
      </c>
      <c r="H30" s="1">
        <v>40183</v>
      </c>
      <c r="I30" s="1">
        <v>1188</v>
      </c>
      <c r="J30" s="1">
        <v>1620</v>
      </c>
      <c r="K30" s="1">
        <v>1331.6</v>
      </c>
      <c r="L30" s="1">
        <v>16841</v>
      </c>
      <c r="M30" s="1">
        <v>1728</v>
      </c>
      <c r="N30" s="1">
        <v>2376</v>
      </c>
      <c r="O30" s="1">
        <v>2125.4</v>
      </c>
      <c r="P30" s="1">
        <v>3388</v>
      </c>
      <c r="Q30" s="1">
        <v>842.4</v>
      </c>
      <c r="R30" s="1">
        <v>1080</v>
      </c>
      <c r="S30" s="1">
        <v>935.3</v>
      </c>
      <c r="T30" s="1">
        <v>10009</v>
      </c>
      <c r="U30" s="1">
        <v>3996</v>
      </c>
      <c r="V30" s="1">
        <v>4860</v>
      </c>
      <c r="W30" s="1">
        <v>4333</v>
      </c>
      <c r="X30" s="1">
        <v>5142</v>
      </c>
    </row>
    <row r="31" spans="1:24" ht="13.5" customHeight="1" x14ac:dyDescent="0.15">
      <c r="A31" s="6"/>
      <c r="B31" s="32" t="s">
        <v>82</v>
      </c>
      <c r="C31" s="8"/>
      <c r="D31" s="3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A32" s="6"/>
      <c r="B32" s="34" t="s">
        <v>482</v>
      </c>
      <c r="C32" s="23"/>
      <c r="D32" s="26"/>
      <c r="E32" s="1">
        <v>1512</v>
      </c>
      <c r="F32" s="1">
        <v>1998</v>
      </c>
      <c r="G32" s="1">
        <v>1663.2</v>
      </c>
      <c r="H32" s="1">
        <v>25499</v>
      </c>
      <c r="I32" s="1">
        <v>1188</v>
      </c>
      <c r="J32" s="1">
        <v>1609.2</v>
      </c>
      <c r="K32" s="1">
        <v>1332.7</v>
      </c>
      <c r="L32" s="1">
        <v>11459</v>
      </c>
      <c r="M32" s="1">
        <v>1728</v>
      </c>
      <c r="N32" s="1">
        <v>2376</v>
      </c>
      <c r="O32" s="1">
        <v>2104.9</v>
      </c>
      <c r="P32" s="1">
        <v>2132</v>
      </c>
      <c r="Q32" s="1">
        <v>842.4</v>
      </c>
      <c r="R32" s="1">
        <v>1027.0999999999999</v>
      </c>
      <c r="S32" s="1">
        <v>907.2</v>
      </c>
      <c r="T32" s="1">
        <v>7377</v>
      </c>
      <c r="U32" s="1">
        <v>3996</v>
      </c>
      <c r="V32" s="1">
        <v>4860</v>
      </c>
      <c r="W32" s="1">
        <v>4311.3999999999996</v>
      </c>
      <c r="X32" s="1">
        <v>3473</v>
      </c>
    </row>
    <row r="33" spans="1:24" ht="13.5" customHeight="1" x14ac:dyDescent="0.15">
      <c r="A33" s="6"/>
      <c r="B33" s="32" t="s">
        <v>83</v>
      </c>
      <c r="C33" s="8"/>
      <c r="D33" s="3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3.5" customHeight="1" x14ac:dyDescent="0.15">
      <c r="A34" s="6"/>
      <c r="B34" s="34" t="s">
        <v>483</v>
      </c>
      <c r="C34" s="23"/>
      <c r="D34" s="26"/>
      <c r="E34" s="1">
        <v>1620</v>
      </c>
      <c r="F34" s="1">
        <v>2052</v>
      </c>
      <c r="G34" s="1">
        <v>1756.1</v>
      </c>
      <c r="H34" s="1">
        <v>18892</v>
      </c>
      <c r="I34" s="1">
        <v>1242</v>
      </c>
      <c r="J34" s="1">
        <v>1620</v>
      </c>
      <c r="K34" s="1">
        <v>1331.6</v>
      </c>
      <c r="L34" s="1">
        <v>14082</v>
      </c>
      <c r="M34" s="1">
        <v>1620</v>
      </c>
      <c r="N34" s="1">
        <v>2376</v>
      </c>
      <c r="O34" s="1">
        <v>2083.3000000000002</v>
      </c>
      <c r="P34" s="1">
        <v>2136</v>
      </c>
      <c r="Q34" s="1">
        <v>864</v>
      </c>
      <c r="R34" s="1">
        <v>1080</v>
      </c>
      <c r="S34" s="1">
        <v>902.9</v>
      </c>
      <c r="T34" s="1">
        <v>8085</v>
      </c>
      <c r="U34" s="1">
        <v>3996</v>
      </c>
      <c r="V34" s="1">
        <v>4946.3999999999996</v>
      </c>
      <c r="W34" s="1">
        <v>4290.8</v>
      </c>
      <c r="X34" s="1">
        <v>4493</v>
      </c>
    </row>
    <row r="35" spans="1:24" ht="13.5" customHeight="1" x14ac:dyDescent="0.15">
      <c r="A35" s="6"/>
      <c r="B35" s="32"/>
      <c r="C35" s="8"/>
      <c r="D35" s="3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3.5" customHeight="1" x14ac:dyDescent="0.15">
      <c r="A36" s="6"/>
      <c r="B36" s="58"/>
      <c r="C36" s="4"/>
      <c r="D36" s="65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4.5" customHeight="1" x14ac:dyDescent="0.15">
      <c r="A37" s="6"/>
      <c r="B37" s="128"/>
      <c r="C37" s="46"/>
      <c r="D37" s="46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94"/>
      <c r="V37" s="94"/>
      <c r="W37" s="94"/>
      <c r="X37" s="94"/>
    </row>
    <row r="38" spans="1:24" x14ac:dyDescent="0.15">
      <c r="A38" s="6"/>
      <c r="B38" s="60" t="s">
        <v>73</v>
      </c>
      <c r="C38" s="6" t="s">
        <v>88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60" t="s">
        <v>75</v>
      </c>
      <c r="C39" s="6" t="s">
        <v>76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8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36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76"/>
      <c r="C1" s="76"/>
      <c r="D1" s="7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76"/>
      <c r="C2" s="76"/>
      <c r="D2" s="7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142" t="s">
        <v>64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93"/>
      <c r="C6" s="24" t="s">
        <v>121</v>
      </c>
      <c r="D6" s="25"/>
      <c r="E6" s="45" t="s">
        <v>352</v>
      </c>
      <c r="F6" s="18"/>
      <c r="G6" s="18"/>
      <c r="H6" s="41"/>
      <c r="I6" s="45" t="s">
        <v>353</v>
      </c>
      <c r="J6" s="18"/>
      <c r="K6" s="18"/>
      <c r="L6" s="41"/>
      <c r="M6" s="45" t="s">
        <v>354</v>
      </c>
      <c r="N6" s="18"/>
      <c r="O6" s="18"/>
      <c r="P6" s="41"/>
      <c r="Q6" s="45" t="s">
        <v>355</v>
      </c>
      <c r="R6" s="18"/>
      <c r="S6" s="18"/>
      <c r="T6" s="41"/>
      <c r="U6" s="45" t="s">
        <v>357</v>
      </c>
      <c r="V6" s="18"/>
      <c r="W6" s="18"/>
      <c r="X6" s="41"/>
    </row>
    <row r="7" spans="1:24" ht="13.5" customHeight="1" x14ac:dyDescent="0.15">
      <c r="A7" s="6"/>
      <c r="B7" s="56" t="s">
        <v>125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8"/>
      <c r="C8" s="4"/>
      <c r="D8" s="4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59" t="s">
        <v>0</v>
      </c>
      <c r="C9" s="57">
        <v>40544</v>
      </c>
      <c r="D9" s="95" t="s">
        <v>1</v>
      </c>
      <c r="E9" s="22">
        <v>1890</v>
      </c>
      <c r="F9" s="22">
        <v>2835</v>
      </c>
      <c r="G9" s="82">
        <v>2279.7861863672679</v>
      </c>
      <c r="H9" s="22">
        <v>553316.39999999991</v>
      </c>
      <c r="I9" s="22">
        <v>525</v>
      </c>
      <c r="J9" s="22">
        <v>1029</v>
      </c>
      <c r="K9" s="82">
        <v>811.13748631448891</v>
      </c>
      <c r="L9" s="22">
        <v>903197.8</v>
      </c>
      <c r="M9" s="22">
        <v>840</v>
      </c>
      <c r="N9" s="22">
        <v>1365</v>
      </c>
      <c r="O9" s="82">
        <v>1074.2827821011676</v>
      </c>
      <c r="P9" s="22">
        <v>294828.10000000003</v>
      </c>
      <c r="Q9" s="22">
        <v>840</v>
      </c>
      <c r="R9" s="22">
        <v>1365</v>
      </c>
      <c r="S9" s="82">
        <v>1086.6216351355185</v>
      </c>
      <c r="T9" s="22">
        <v>287955</v>
      </c>
      <c r="U9" s="22">
        <v>871.5</v>
      </c>
      <c r="V9" s="22">
        <v>1365</v>
      </c>
      <c r="W9" s="82">
        <v>1056.0958951416687</v>
      </c>
      <c r="X9" s="22">
        <v>254522.3</v>
      </c>
    </row>
    <row r="10" spans="1:24" ht="13.5" customHeight="1" x14ac:dyDescent="0.15">
      <c r="A10" s="6"/>
      <c r="B10" s="30"/>
      <c r="C10" s="53">
        <v>40909</v>
      </c>
      <c r="D10" s="28"/>
      <c r="E10" s="3">
        <v>1890</v>
      </c>
      <c r="F10" s="3">
        <v>4410</v>
      </c>
      <c r="G10" s="3">
        <v>2195.5629209515573</v>
      </c>
      <c r="H10" s="3">
        <v>643921.79999999993</v>
      </c>
      <c r="I10" s="3">
        <v>609</v>
      </c>
      <c r="J10" s="3">
        <v>1470</v>
      </c>
      <c r="K10" s="3">
        <v>760.26920112451285</v>
      </c>
      <c r="L10" s="3">
        <v>1113327.3</v>
      </c>
      <c r="M10" s="3">
        <v>840</v>
      </c>
      <c r="N10" s="3">
        <v>1942.5</v>
      </c>
      <c r="O10" s="3">
        <v>916.35760306483155</v>
      </c>
      <c r="P10" s="3">
        <v>354505.7</v>
      </c>
      <c r="Q10" s="3">
        <v>840</v>
      </c>
      <c r="R10" s="3">
        <v>2000.04</v>
      </c>
      <c r="S10" s="3">
        <v>925.68506046487505</v>
      </c>
      <c r="T10" s="3">
        <v>339930.19999999995</v>
      </c>
      <c r="U10" s="3">
        <v>840</v>
      </c>
      <c r="V10" s="3">
        <v>2000.04</v>
      </c>
      <c r="W10" s="3">
        <v>920.02391861980504</v>
      </c>
      <c r="X10" s="3">
        <v>345534.30000000005</v>
      </c>
    </row>
    <row r="11" spans="1:24" ht="13.5" customHeight="1" x14ac:dyDescent="0.15">
      <c r="A11" s="6"/>
      <c r="B11" s="29"/>
      <c r="C11" s="52">
        <v>41275</v>
      </c>
      <c r="D11" s="31"/>
      <c r="E11" s="2">
        <v>2100</v>
      </c>
      <c r="F11" s="2">
        <v>3045</v>
      </c>
      <c r="G11" s="2">
        <v>2523.6206589276185</v>
      </c>
      <c r="H11" s="2">
        <v>499889.1999999999</v>
      </c>
      <c r="I11" s="2">
        <v>630</v>
      </c>
      <c r="J11" s="2">
        <v>1155</v>
      </c>
      <c r="K11" s="2">
        <v>880.40452891411098</v>
      </c>
      <c r="L11" s="2">
        <v>1203651.2000000002</v>
      </c>
      <c r="M11" s="2">
        <v>892.5</v>
      </c>
      <c r="N11" s="2">
        <v>1470</v>
      </c>
      <c r="O11" s="2">
        <v>1192.1765158426756</v>
      </c>
      <c r="P11" s="2">
        <v>390229.4</v>
      </c>
      <c r="Q11" s="2">
        <v>892.5</v>
      </c>
      <c r="R11" s="2">
        <v>1470</v>
      </c>
      <c r="S11" s="2">
        <v>1194.5407555069569</v>
      </c>
      <c r="T11" s="2">
        <v>362397.50000000006</v>
      </c>
      <c r="U11" s="2">
        <v>892.5</v>
      </c>
      <c r="V11" s="2">
        <v>1481.4450000000002</v>
      </c>
      <c r="W11" s="2">
        <v>1184.0991194109747</v>
      </c>
      <c r="X11" s="2">
        <v>352907.7</v>
      </c>
    </row>
    <row r="12" spans="1:24" ht="13.5" customHeight="1" x14ac:dyDescent="0.15">
      <c r="A12" s="6"/>
      <c r="B12" s="30" t="s">
        <v>99</v>
      </c>
      <c r="C12" s="50">
        <v>41518</v>
      </c>
      <c r="D12" s="28" t="s">
        <v>52</v>
      </c>
      <c r="E12" s="1">
        <v>2205</v>
      </c>
      <c r="F12" s="1">
        <v>2940</v>
      </c>
      <c r="G12" s="1">
        <v>2557.3459509758231</v>
      </c>
      <c r="H12" s="1">
        <v>33237.5</v>
      </c>
      <c r="I12" s="1">
        <v>735</v>
      </c>
      <c r="J12" s="1">
        <v>1102.5</v>
      </c>
      <c r="K12" s="1">
        <v>893.16809303776222</v>
      </c>
      <c r="L12" s="1">
        <v>77306.100000000006</v>
      </c>
      <c r="M12" s="1">
        <v>1050</v>
      </c>
      <c r="N12" s="1">
        <v>1470</v>
      </c>
      <c r="O12" s="1">
        <v>1222.7564869875978</v>
      </c>
      <c r="P12" s="1">
        <v>26405.1</v>
      </c>
      <c r="Q12" s="1">
        <v>1050</v>
      </c>
      <c r="R12" s="1">
        <v>1470</v>
      </c>
      <c r="S12" s="1">
        <v>1221.6406829458481</v>
      </c>
      <c r="T12" s="1">
        <v>27088.400000000001</v>
      </c>
      <c r="U12" s="1">
        <v>1050</v>
      </c>
      <c r="V12" s="1">
        <v>1470</v>
      </c>
      <c r="W12" s="1">
        <v>1210.7681298464947</v>
      </c>
      <c r="X12" s="1">
        <v>23254.9</v>
      </c>
    </row>
    <row r="13" spans="1:24" ht="13.5" customHeight="1" x14ac:dyDescent="0.15">
      <c r="A13" s="6"/>
      <c r="B13" s="30"/>
      <c r="C13" s="50">
        <v>41548</v>
      </c>
      <c r="D13" s="28"/>
      <c r="E13" s="1">
        <v>2100</v>
      </c>
      <c r="F13" s="1">
        <v>2940</v>
      </c>
      <c r="G13" s="1">
        <v>2580.209940409055</v>
      </c>
      <c r="H13" s="1">
        <v>35405.300000000003</v>
      </c>
      <c r="I13" s="1">
        <v>735</v>
      </c>
      <c r="J13" s="1">
        <v>1155</v>
      </c>
      <c r="K13" s="1">
        <v>898.05893794239716</v>
      </c>
      <c r="L13" s="1">
        <v>101371.59999999998</v>
      </c>
      <c r="M13" s="1">
        <v>1155</v>
      </c>
      <c r="N13" s="1">
        <v>1365</v>
      </c>
      <c r="O13" s="1">
        <v>1238.0149475364658</v>
      </c>
      <c r="P13" s="1">
        <v>32634.400000000001</v>
      </c>
      <c r="Q13" s="1">
        <v>1155</v>
      </c>
      <c r="R13" s="1">
        <v>1365</v>
      </c>
      <c r="S13" s="1">
        <v>1249.0324269087962</v>
      </c>
      <c r="T13" s="1">
        <v>31019.4</v>
      </c>
      <c r="U13" s="1">
        <v>1155</v>
      </c>
      <c r="V13" s="1">
        <v>1365</v>
      </c>
      <c r="W13" s="1">
        <v>1246.4605814340073</v>
      </c>
      <c r="X13" s="1">
        <v>26982.2</v>
      </c>
    </row>
    <row r="14" spans="1:24" ht="13.5" customHeight="1" x14ac:dyDescent="0.15">
      <c r="A14" s="6"/>
      <c r="B14" s="30"/>
      <c r="C14" s="50">
        <v>41579</v>
      </c>
      <c r="D14" s="28"/>
      <c r="E14" s="1">
        <v>2415</v>
      </c>
      <c r="F14" s="1">
        <v>2940</v>
      </c>
      <c r="G14" s="1">
        <v>2675.938714026302</v>
      </c>
      <c r="H14" s="1">
        <v>44518.100000000006</v>
      </c>
      <c r="I14" s="1">
        <v>735</v>
      </c>
      <c r="J14" s="1">
        <v>1050</v>
      </c>
      <c r="K14" s="1">
        <v>857.40619462737482</v>
      </c>
      <c r="L14" s="1">
        <v>100832.5</v>
      </c>
      <c r="M14" s="1">
        <v>1155</v>
      </c>
      <c r="N14" s="1">
        <v>1470</v>
      </c>
      <c r="O14" s="1">
        <v>1295.4839599675411</v>
      </c>
      <c r="P14" s="1">
        <v>38683.200000000004</v>
      </c>
      <c r="Q14" s="1">
        <v>1155</v>
      </c>
      <c r="R14" s="1">
        <v>1470</v>
      </c>
      <c r="S14" s="1">
        <v>1309.8279654088176</v>
      </c>
      <c r="T14" s="1">
        <v>34744.699999999997</v>
      </c>
      <c r="U14" s="1">
        <v>1155</v>
      </c>
      <c r="V14" s="1">
        <v>1470</v>
      </c>
      <c r="W14" s="1">
        <v>1315.0226636821487</v>
      </c>
      <c r="X14" s="1">
        <v>31500.6</v>
      </c>
    </row>
    <row r="15" spans="1:24" ht="13.5" customHeight="1" x14ac:dyDescent="0.15">
      <c r="A15" s="6"/>
      <c r="B15" s="30"/>
      <c r="C15" s="50">
        <v>41609</v>
      </c>
      <c r="D15" s="28"/>
      <c r="E15" s="1">
        <v>2520</v>
      </c>
      <c r="F15" s="1">
        <v>3045</v>
      </c>
      <c r="G15" s="1">
        <v>2690.09101967993</v>
      </c>
      <c r="H15" s="1">
        <v>40942.600000000006</v>
      </c>
      <c r="I15" s="1">
        <v>735</v>
      </c>
      <c r="J15" s="1">
        <v>997.5</v>
      </c>
      <c r="K15" s="1">
        <v>864.20910807083771</v>
      </c>
      <c r="L15" s="1">
        <v>53799.8</v>
      </c>
      <c r="M15" s="1">
        <v>1207.5</v>
      </c>
      <c r="N15" s="1">
        <v>1470</v>
      </c>
      <c r="O15" s="1">
        <v>1300.4658770525484</v>
      </c>
      <c r="P15" s="1">
        <v>28855.200000000001</v>
      </c>
      <c r="Q15" s="1">
        <v>1207.5</v>
      </c>
      <c r="R15" s="1">
        <v>1470</v>
      </c>
      <c r="S15" s="1">
        <v>1307.9670712196955</v>
      </c>
      <c r="T15" s="1">
        <v>24392.1</v>
      </c>
      <c r="U15" s="1">
        <v>1207.5</v>
      </c>
      <c r="V15" s="1">
        <v>1481.4450000000002</v>
      </c>
      <c r="W15" s="1">
        <v>1316.2179508372869</v>
      </c>
      <c r="X15" s="1">
        <v>22800</v>
      </c>
    </row>
    <row r="16" spans="1:24" ht="13.5" customHeight="1" x14ac:dyDescent="0.15">
      <c r="A16" s="6"/>
      <c r="B16" s="30" t="s">
        <v>72</v>
      </c>
      <c r="C16" s="50">
        <v>41640</v>
      </c>
      <c r="D16" s="28" t="s">
        <v>52</v>
      </c>
      <c r="E16" s="1">
        <v>2520</v>
      </c>
      <c r="F16" s="1">
        <v>3045</v>
      </c>
      <c r="G16" s="1">
        <v>2767.0348195437082</v>
      </c>
      <c r="H16" s="1">
        <v>41631.4</v>
      </c>
      <c r="I16" s="1">
        <v>735</v>
      </c>
      <c r="J16" s="1">
        <v>1050</v>
      </c>
      <c r="K16" s="1">
        <v>863.88535111742942</v>
      </c>
      <c r="L16" s="1">
        <v>78559</v>
      </c>
      <c r="M16" s="1">
        <v>1207.5</v>
      </c>
      <c r="N16" s="1">
        <v>1470</v>
      </c>
      <c r="O16" s="1">
        <v>1309.2044453727399</v>
      </c>
      <c r="P16" s="1">
        <v>33074.800000000003</v>
      </c>
      <c r="Q16" s="1">
        <v>1207.5</v>
      </c>
      <c r="R16" s="1">
        <v>1470</v>
      </c>
      <c r="S16" s="1">
        <v>1311.5589244602752</v>
      </c>
      <c r="T16" s="1">
        <v>31507.7</v>
      </c>
      <c r="U16" s="1">
        <v>1207.5</v>
      </c>
      <c r="V16" s="1">
        <v>1470</v>
      </c>
      <c r="W16" s="1">
        <v>1332.3660958451992</v>
      </c>
      <c r="X16" s="1">
        <v>27854</v>
      </c>
    </row>
    <row r="17" spans="1:24" ht="13.5" customHeight="1" x14ac:dyDescent="0.15">
      <c r="A17" s="6"/>
      <c r="B17" s="30"/>
      <c r="C17" s="50">
        <v>41671</v>
      </c>
      <c r="D17" s="28"/>
      <c r="E17" s="1">
        <v>2415</v>
      </c>
      <c r="F17" s="1">
        <v>3150</v>
      </c>
      <c r="G17" s="42">
        <v>2662.7537190566127</v>
      </c>
      <c r="H17" s="1">
        <v>38050.100000000006</v>
      </c>
      <c r="I17" s="1">
        <v>735</v>
      </c>
      <c r="J17" s="1">
        <v>1155</v>
      </c>
      <c r="K17" s="42">
        <v>878.18175821852356</v>
      </c>
      <c r="L17" s="1">
        <v>109559.2</v>
      </c>
      <c r="M17" s="1">
        <v>1207.5</v>
      </c>
      <c r="N17" s="1">
        <v>1491</v>
      </c>
      <c r="O17" s="42">
        <v>1301.2500530931163</v>
      </c>
      <c r="P17" s="1">
        <v>36144.299999999996</v>
      </c>
      <c r="Q17" s="1">
        <v>1207.5</v>
      </c>
      <c r="R17" s="1">
        <v>1522.5</v>
      </c>
      <c r="S17" s="42">
        <v>1309.509919004036</v>
      </c>
      <c r="T17" s="1">
        <v>33477</v>
      </c>
      <c r="U17" s="1">
        <v>1207.5</v>
      </c>
      <c r="V17" s="1">
        <v>1522.5</v>
      </c>
      <c r="W17" s="42">
        <v>1323.433963127799</v>
      </c>
      <c r="X17" s="1">
        <v>29849.200000000001</v>
      </c>
    </row>
    <row r="18" spans="1:24" ht="13.5" customHeight="1" x14ac:dyDescent="0.15">
      <c r="A18" s="6"/>
      <c r="B18" s="30"/>
      <c r="C18" s="50">
        <v>41699</v>
      </c>
      <c r="D18" s="28"/>
      <c r="E18" s="1">
        <v>2310</v>
      </c>
      <c r="F18" s="1">
        <v>3150</v>
      </c>
      <c r="G18" s="1">
        <v>2694.5769951196039</v>
      </c>
      <c r="H18" s="1">
        <v>38455.199999999997</v>
      </c>
      <c r="I18" s="1">
        <v>840</v>
      </c>
      <c r="J18" s="1">
        <v>1198.05</v>
      </c>
      <c r="K18" s="1">
        <v>1015.398206933443</v>
      </c>
      <c r="L18" s="1">
        <v>100929.8</v>
      </c>
      <c r="M18" s="1">
        <v>1207.5</v>
      </c>
      <c r="N18" s="1">
        <v>1564.5</v>
      </c>
      <c r="O18" s="1">
        <v>1350.5744149748082</v>
      </c>
      <c r="P18" s="1">
        <v>34460.6</v>
      </c>
      <c r="Q18" s="1">
        <v>1207.5</v>
      </c>
      <c r="R18" s="1">
        <v>1659</v>
      </c>
      <c r="S18" s="1">
        <v>1368.8319160269466</v>
      </c>
      <c r="T18" s="1">
        <v>28983.699999999997</v>
      </c>
      <c r="U18" s="1">
        <v>1207.5</v>
      </c>
      <c r="V18" s="1">
        <v>1659</v>
      </c>
      <c r="W18" s="1">
        <v>1360.9999005998584</v>
      </c>
      <c r="X18" s="1">
        <v>26899.7</v>
      </c>
    </row>
    <row r="19" spans="1:24" ht="13.5" customHeight="1" x14ac:dyDescent="0.15">
      <c r="A19" s="6"/>
      <c r="B19" s="30"/>
      <c r="C19" s="50">
        <v>41730</v>
      </c>
      <c r="D19" s="28"/>
      <c r="E19" s="1">
        <v>2376</v>
      </c>
      <c r="F19" s="1">
        <v>3024</v>
      </c>
      <c r="G19" s="1">
        <v>2655.2237327413877</v>
      </c>
      <c r="H19" s="1">
        <v>51402.9</v>
      </c>
      <c r="I19" s="1">
        <v>918</v>
      </c>
      <c r="J19" s="1">
        <v>1188</v>
      </c>
      <c r="K19" s="1">
        <v>1013.852021990802</v>
      </c>
      <c r="L19" s="1">
        <v>152256.19999999998</v>
      </c>
      <c r="M19" s="1">
        <v>1296</v>
      </c>
      <c r="N19" s="1">
        <v>1625.4</v>
      </c>
      <c r="O19" s="1">
        <v>1381.4392658450704</v>
      </c>
      <c r="P19" s="1">
        <v>45240.800000000003</v>
      </c>
      <c r="Q19" s="1">
        <v>1296</v>
      </c>
      <c r="R19" s="1">
        <v>1620</v>
      </c>
      <c r="S19" s="1">
        <v>1374.5748328199481</v>
      </c>
      <c r="T19" s="1">
        <v>36340.300000000003</v>
      </c>
      <c r="U19" s="1">
        <v>1296</v>
      </c>
      <c r="V19" s="1">
        <v>1625.4</v>
      </c>
      <c r="W19" s="1">
        <v>1376.1481953969217</v>
      </c>
      <c r="X19" s="1">
        <v>36677.599999999999</v>
      </c>
    </row>
    <row r="20" spans="1:24" ht="13.5" customHeight="1" x14ac:dyDescent="0.15">
      <c r="A20" s="6"/>
      <c r="B20" s="30"/>
      <c r="C20" s="50">
        <v>41760</v>
      </c>
      <c r="D20" s="28"/>
      <c r="E20" s="1">
        <v>2268</v>
      </c>
      <c r="F20" s="1">
        <v>3024</v>
      </c>
      <c r="G20" s="1">
        <v>2640.1011197625567</v>
      </c>
      <c r="H20" s="1">
        <v>36684.5</v>
      </c>
      <c r="I20" s="1">
        <v>918</v>
      </c>
      <c r="J20" s="1">
        <v>1404</v>
      </c>
      <c r="K20" s="1">
        <v>1110.6565716956852</v>
      </c>
      <c r="L20" s="1">
        <v>92853.4</v>
      </c>
      <c r="M20" s="1">
        <v>1296</v>
      </c>
      <c r="N20" s="1">
        <v>1512</v>
      </c>
      <c r="O20" s="1">
        <v>1367.7054795285708</v>
      </c>
      <c r="P20" s="1">
        <v>41487.199999999997</v>
      </c>
      <c r="Q20" s="1">
        <v>1296</v>
      </c>
      <c r="R20" s="1">
        <v>1512</v>
      </c>
      <c r="S20" s="1">
        <v>1375.7599865810303</v>
      </c>
      <c r="T20" s="1">
        <v>32996.800000000003</v>
      </c>
      <c r="U20" s="1">
        <v>1296</v>
      </c>
      <c r="V20" s="1">
        <v>1512</v>
      </c>
      <c r="W20" s="1">
        <v>1378.2632958604352</v>
      </c>
      <c r="X20" s="1">
        <v>31254.2</v>
      </c>
    </row>
    <row r="21" spans="1:24" ht="13.5" customHeight="1" x14ac:dyDescent="0.15">
      <c r="A21" s="6"/>
      <c r="B21" s="30"/>
      <c r="C21" s="50">
        <v>41791</v>
      </c>
      <c r="D21" s="28"/>
      <c r="E21" s="1">
        <v>2430</v>
      </c>
      <c r="F21" s="1">
        <v>2916</v>
      </c>
      <c r="G21" s="1">
        <v>2583.3366446589625</v>
      </c>
      <c r="H21" s="1">
        <v>41926.5</v>
      </c>
      <c r="I21" s="1">
        <v>972</v>
      </c>
      <c r="J21" s="1">
        <v>1566</v>
      </c>
      <c r="K21" s="1">
        <v>1134.391652237882</v>
      </c>
      <c r="L21" s="1">
        <v>116497.7</v>
      </c>
      <c r="M21" s="1">
        <v>1350</v>
      </c>
      <c r="N21" s="1">
        <v>1512</v>
      </c>
      <c r="O21" s="1">
        <v>1399.1502772546942</v>
      </c>
      <c r="P21" s="1">
        <v>37074.9</v>
      </c>
      <c r="Q21" s="1">
        <v>1350</v>
      </c>
      <c r="R21" s="1">
        <v>1512</v>
      </c>
      <c r="S21" s="1">
        <v>1405.9616232127073</v>
      </c>
      <c r="T21" s="1">
        <v>24413.599999999999</v>
      </c>
      <c r="U21" s="1">
        <v>1350</v>
      </c>
      <c r="V21" s="1">
        <v>1512</v>
      </c>
      <c r="W21" s="1">
        <v>1399.6661206430692</v>
      </c>
      <c r="X21" s="1">
        <v>31334.499999999996</v>
      </c>
    </row>
    <row r="22" spans="1:24" ht="13.5" customHeight="1" x14ac:dyDescent="0.15">
      <c r="A22" s="6"/>
      <c r="B22" s="30"/>
      <c r="C22" s="50">
        <v>41821</v>
      </c>
      <c r="D22" s="28"/>
      <c r="E22" s="1">
        <v>2214</v>
      </c>
      <c r="F22" s="1">
        <v>3004.56</v>
      </c>
      <c r="G22" s="1">
        <v>2619.8752192471334</v>
      </c>
      <c r="H22" s="1">
        <v>55851.3</v>
      </c>
      <c r="I22" s="1">
        <v>864</v>
      </c>
      <c r="J22" s="1">
        <v>1296</v>
      </c>
      <c r="K22" s="1">
        <v>1067.854889150339</v>
      </c>
      <c r="L22" s="1">
        <v>137321.60000000001</v>
      </c>
      <c r="M22" s="1">
        <v>1242</v>
      </c>
      <c r="N22" s="1">
        <v>1620</v>
      </c>
      <c r="O22" s="1">
        <v>1401.5997371611365</v>
      </c>
      <c r="P22" s="1">
        <v>47159.199999999997</v>
      </c>
      <c r="Q22" s="1">
        <v>1242</v>
      </c>
      <c r="R22" s="1">
        <v>1620</v>
      </c>
      <c r="S22" s="1">
        <v>1412.0957222932434</v>
      </c>
      <c r="T22" s="1">
        <v>34619.200000000004</v>
      </c>
      <c r="U22" s="1">
        <v>1242</v>
      </c>
      <c r="V22" s="1">
        <v>1620</v>
      </c>
      <c r="W22" s="1">
        <v>1408.9185150501673</v>
      </c>
      <c r="X22" s="1">
        <v>35029</v>
      </c>
    </row>
    <row r="23" spans="1:24" ht="13.5" customHeight="1" x14ac:dyDescent="0.15">
      <c r="A23" s="6"/>
      <c r="B23" s="30"/>
      <c r="C23" s="50">
        <v>41852</v>
      </c>
      <c r="D23" s="28"/>
      <c r="E23" s="1">
        <v>2322</v>
      </c>
      <c r="F23" s="1">
        <v>2860.92</v>
      </c>
      <c r="G23" s="1">
        <v>2539.6227097677674</v>
      </c>
      <c r="H23" s="1">
        <v>51339.3</v>
      </c>
      <c r="I23" s="1">
        <v>864</v>
      </c>
      <c r="J23" s="1">
        <v>1188</v>
      </c>
      <c r="K23" s="1">
        <v>1037.1370985861922</v>
      </c>
      <c r="L23" s="1">
        <v>96942.799999999988</v>
      </c>
      <c r="M23" s="1">
        <v>1296</v>
      </c>
      <c r="N23" s="1">
        <v>1512</v>
      </c>
      <c r="O23" s="1">
        <v>1361.5596057702146</v>
      </c>
      <c r="P23" s="1">
        <v>35888.899999999994</v>
      </c>
      <c r="Q23" s="1">
        <v>1296</v>
      </c>
      <c r="R23" s="1">
        <v>1512</v>
      </c>
      <c r="S23" s="1">
        <v>1364.1409709191139</v>
      </c>
      <c r="T23" s="1">
        <v>25027.9</v>
      </c>
      <c r="U23" s="1">
        <v>1296</v>
      </c>
      <c r="V23" s="1">
        <v>1512</v>
      </c>
      <c r="W23" s="1">
        <v>1361.0018970344554</v>
      </c>
      <c r="X23" s="1">
        <v>28255.200000000001</v>
      </c>
    </row>
    <row r="24" spans="1:24" ht="13.5" customHeight="1" x14ac:dyDescent="0.15">
      <c r="A24" s="6"/>
      <c r="B24" s="29"/>
      <c r="C24" s="54">
        <v>41883</v>
      </c>
      <c r="D24" s="31"/>
      <c r="E24" s="2">
        <v>2160</v>
      </c>
      <c r="F24" s="2">
        <v>3024</v>
      </c>
      <c r="G24" s="2">
        <v>2589.1999999999998</v>
      </c>
      <c r="H24" s="2">
        <v>60744</v>
      </c>
      <c r="I24" s="2">
        <v>864</v>
      </c>
      <c r="J24" s="2">
        <v>1244.2</v>
      </c>
      <c r="K24" s="2">
        <v>994.8</v>
      </c>
      <c r="L24" s="2">
        <v>97413</v>
      </c>
      <c r="M24" s="2">
        <v>1188</v>
      </c>
      <c r="N24" s="2">
        <v>1620</v>
      </c>
      <c r="O24" s="2">
        <v>1375.3</v>
      </c>
      <c r="P24" s="2">
        <v>48286</v>
      </c>
      <c r="Q24" s="2">
        <v>1188</v>
      </c>
      <c r="R24" s="2">
        <v>1620</v>
      </c>
      <c r="S24" s="2">
        <v>1384.4</v>
      </c>
      <c r="T24" s="2">
        <v>35622</v>
      </c>
      <c r="U24" s="2">
        <v>1188</v>
      </c>
      <c r="V24" s="2">
        <v>1620</v>
      </c>
      <c r="W24" s="2">
        <v>1373.5</v>
      </c>
      <c r="X24" s="2">
        <v>36450</v>
      </c>
    </row>
    <row r="25" spans="1:24" ht="13.5" customHeight="1" x14ac:dyDescent="0.15">
      <c r="A25" s="6"/>
      <c r="B25" s="32" t="s">
        <v>79</v>
      </c>
      <c r="C25" s="8"/>
      <c r="D25" s="3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A26" s="6"/>
      <c r="B26" s="34" t="s">
        <v>479</v>
      </c>
      <c r="C26" s="23"/>
      <c r="D26" s="26"/>
      <c r="E26" s="1">
        <v>2430</v>
      </c>
      <c r="F26" s="1">
        <v>2808</v>
      </c>
      <c r="G26" s="1">
        <v>2565</v>
      </c>
      <c r="H26" s="1">
        <v>14044</v>
      </c>
      <c r="I26" s="1">
        <v>864</v>
      </c>
      <c r="J26" s="1">
        <v>1188</v>
      </c>
      <c r="K26" s="1">
        <v>1014.1</v>
      </c>
      <c r="L26" s="1">
        <v>13533</v>
      </c>
      <c r="M26" s="1">
        <v>1296</v>
      </c>
      <c r="N26" s="1">
        <v>1587.6</v>
      </c>
      <c r="O26" s="1">
        <v>1377</v>
      </c>
      <c r="P26" s="1">
        <v>10113</v>
      </c>
      <c r="Q26" s="1">
        <v>1296</v>
      </c>
      <c r="R26" s="1">
        <v>1620</v>
      </c>
      <c r="S26" s="1">
        <v>1387.8</v>
      </c>
      <c r="T26" s="1">
        <v>8834</v>
      </c>
      <c r="U26" s="1">
        <v>1296</v>
      </c>
      <c r="V26" s="1">
        <v>1620</v>
      </c>
      <c r="W26" s="1">
        <v>1388.9</v>
      </c>
      <c r="X26" s="1">
        <v>7315</v>
      </c>
    </row>
    <row r="27" spans="1:24" ht="13.5" customHeight="1" x14ac:dyDescent="0.15">
      <c r="A27" s="6"/>
      <c r="B27" s="32" t="s">
        <v>80</v>
      </c>
      <c r="C27" s="8"/>
      <c r="D27" s="3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A28" s="6"/>
      <c r="B28" s="34" t="s">
        <v>480</v>
      </c>
      <c r="C28" s="23"/>
      <c r="D28" s="26"/>
      <c r="E28" s="1">
        <v>2440.8000000000002</v>
      </c>
      <c r="F28" s="1">
        <v>2808</v>
      </c>
      <c r="G28" s="1">
        <v>2578</v>
      </c>
      <c r="H28" s="1">
        <v>4652</v>
      </c>
      <c r="I28" s="1">
        <v>864</v>
      </c>
      <c r="J28" s="1">
        <v>1188</v>
      </c>
      <c r="K28" s="1">
        <v>1012</v>
      </c>
      <c r="L28" s="1">
        <v>6176</v>
      </c>
      <c r="M28" s="1">
        <v>1296</v>
      </c>
      <c r="N28" s="1">
        <v>1598.4</v>
      </c>
      <c r="O28" s="1">
        <v>1378.1</v>
      </c>
      <c r="P28" s="1">
        <v>4077</v>
      </c>
      <c r="Q28" s="1">
        <v>1296</v>
      </c>
      <c r="R28" s="1">
        <v>1598.4</v>
      </c>
      <c r="S28" s="1">
        <v>1384.6</v>
      </c>
      <c r="T28" s="1">
        <v>2828</v>
      </c>
      <c r="U28" s="1">
        <v>1296</v>
      </c>
      <c r="V28" s="1">
        <v>1598.4</v>
      </c>
      <c r="W28" s="1">
        <v>1379.2</v>
      </c>
      <c r="X28" s="1">
        <v>4819</v>
      </c>
    </row>
    <row r="29" spans="1:24" ht="13.5" customHeight="1" x14ac:dyDescent="0.15">
      <c r="A29" s="6"/>
      <c r="B29" s="32" t="s">
        <v>81</v>
      </c>
      <c r="C29" s="8"/>
      <c r="D29" s="3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A30" s="6"/>
      <c r="B30" s="34" t="s">
        <v>481</v>
      </c>
      <c r="C30" s="23"/>
      <c r="D30" s="26"/>
      <c r="E30" s="1">
        <v>2440.8000000000002</v>
      </c>
      <c r="F30" s="1">
        <v>2808</v>
      </c>
      <c r="G30" s="1">
        <v>2599.6</v>
      </c>
      <c r="H30" s="1">
        <v>16339</v>
      </c>
      <c r="I30" s="1">
        <v>864</v>
      </c>
      <c r="J30" s="1">
        <v>1154.5</v>
      </c>
      <c r="K30" s="1">
        <v>1016.3</v>
      </c>
      <c r="L30" s="1">
        <v>29662</v>
      </c>
      <c r="M30" s="1">
        <v>1242</v>
      </c>
      <c r="N30" s="1">
        <v>1620</v>
      </c>
      <c r="O30" s="1">
        <v>1373.8</v>
      </c>
      <c r="P30" s="1">
        <v>12559</v>
      </c>
      <c r="Q30" s="1">
        <v>1242</v>
      </c>
      <c r="R30" s="1">
        <v>1620</v>
      </c>
      <c r="S30" s="1">
        <v>1386.7</v>
      </c>
      <c r="T30" s="1">
        <v>9629</v>
      </c>
      <c r="U30" s="1">
        <v>1242</v>
      </c>
      <c r="V30" s="1">
        <v>1620</v>
      </c>
      <c r="W30" s="1">
        <v>1377</v>
      </c>
      <c r="X30" s="1">
        <v>9915</v>
      </c>
    </row>
    <row r="31" spans="1:24" ht="13.5" customHeight="1" x14ac:dyDescent="0.15">
      <c r="A31" s="6"/>
      <c r="B31" s="32" t="s">
        <v>82</v>
      </c>
      <c r="C31" s="8"/>
      <c r="D31" s="3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A32" s="6"/>
      <c r="B32" s="34" t="s">
        <v>482</v>
      </c>
      <c r="C32" s="23"/>
      <c r="D32" s="26"/>
      <c r="E32" s="1">
        <v>2160</v>
      </c>
      <c r="F32" s="1">
        <v>2916</v>
      </c>
      <c r="G32" s="1">
        <v>2563.9</v>
      </c>
      <c r="H32" s="1">
        <v>10381</v>
      </c>
      <c r="I32" s="1">
        <v>864</v>
      </c>
      <c r="J32" s="1">
        <v>1126.4000000000001</v>
      </c>
      <c r="K32" s="1">
        <v>1012</v>
      </c>
      <c r="L32" s="1">
        <v>17208</v>
      </c>
      <c r="M32" s="1">
        <v>1188</v>
      </c>
      <c r="N32" s="1">
        <v>1609.2</v>
      </c>
      <c r="O32" s="1">
        <v>1369.4</v>
      </c>
      <c r="P32" s="1">
        <v>11844</v>
      </c>
      <c r="Q32" s="1">
        <v>1188</v>
      </c>
      <c r="R32" s="1">
        <v>1620</v>
      </c>
      <c r="S32" s="1">
        <v>1382.4</v>
      </c>
      <c r="T32" s="1">
        <v>8330</v>
      </c>
      <c r="U32" s="1">
        <v>1188</v>
      </c>
      <c r="V32" s="1">
        <v>1620</v>
      </c>
      <c r="W32" s="1">
        <v>1371.6</v>
      </c>
      <c r="X32" s="1">
        <v>7606</v>
      </c>
    </row>
    <row r="33" spans="1:24" ht="13.5" customHeight="1" x14ac:dyDescent="0.15">
      <c r="A33" s="6"/>
      <c r="B33" s="32" t="s">
        <v>83</v>
      </c>
      <c r="C33" s="8"/>
      <c r="D33" s="3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3.5" customHeight="1" x14ac:dyDescent="0.15">
      <c r="A34" s="6"/>
      <c r="B34" s="34" t="s">
        <v>483</v>
      </c>
      <c r="C34" s="23"/>
      <c r="D34" s="26"/>
      <c r="E34" s="1">
        <v>2376</v>
      </c>
      <c r="F34" s="1">
        <v>3024</v>
      </c>
      <c r="G34" s="1">
        <v>2614.6999999999998</v>
      </c>
      <c r="H34" s="1">
        <v>15328</v>
      </c>
      <c r="I34" s="1">
        <v>864</v>
      </c>
      <c r="J34" s="1">
        <v>1244.2</v>
      </c>
      <c r="K34" s="1">
        <v>953.6</v>
      </c>
      <c r="L34" s="1">
        <v>30834</v>
      </c>
      <c r="M34" s="1">
        <v>1296</v>
      </c>
      <c r="N34" s="1">
        <v>1620</v>
      </c>
      <c r="O34" s="1">
        <v>1384.6</v>
      </c>
      <c r="P34" s="1">
        <v>9693</v>
      </c>
      <c r="Q34" s="1">
        <v>1242</v>
      </c>
      <c r="R34" s="1">
        <v>1620</v>
      </c>
      <c r="S34" s="1">
        <v>1381.3</v>
      </c>
      <c r="T34" s="1">
        <v>6001</v>
      </c>
      <c r="U34" s="1">
        <v>1209.5999999999999</v>
      </c>
      <c r="V34" s="1">
        <v>1620</v>
      </c>
      <c r="W34" s="1">
        <v>1360.8</v>
      </c>
      <c r="X34" s="1">
        <v>6795</v>
      </c>
    </row>
    <row r="35" spans="1:24" ht="13.5" customHeight="1" x14ac:dyDescent="0.15">
      <c r="A35" s="6"/>
      <c r="B35" s="32"/>
      <c r="C35" s="8"/>
      <c r="D35" s="3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3.5" customHeight="1" x14ac:dyDescent="0.15">
      <c r="A36" s="6"/>
      <c r="B36" s="58"/>
      <c r="C36" s="4"/>
      <c r="D36" s="65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37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="80" zoomScaleNormal="80" workbookViewId="0"/>
  </sheetViews>
  <sheetFormatPr defaultColWidth="7.5" defaultRowHeight="12" x14ac:dyDescent="0.15"/>
  <cols>
    <col min="1" max="1" width="9.75" style="273" customWidth="1"/>
    <col min="2" max="16384" width="7.5" style="273"/>
  </cols>
  <sheetData>
    <row r="1" spans="1:6" x14ac:dyDescent="0.15">
      <c r="A1" s="191"/>
      <c r="B1" s="191"/>
      <c r="C1" s="191"/>
      <c r="D1" s="191"/>
      <c r="E1" s="191"/>
      <c r="F1" s="191"/>
    </row>
    <row r="2" spans="1:6" x14ac:dyDescent="0.15">
      <c r="A2" s="191"/>
      <c r="B2" s="191"/>
      <c r="C2" s="191"/>
      <c r="D2" s="191"/>
      <c r="E2" s="191"/>
      <c r="F2" s="191"/>
    </row>
    <row r="3" spans="1:6" x14ac:dyDescent="0.15">
      <c r="A3" s="191"/>
      <c r="B3" s="191"/>
      <c r="C3" s="191"/>
      <c r="D3" s="191"/>
      <c r="E3" s="191"/>
      <c r="F3" s="191"/>
    </row>
    <row r="4" spans="1:6" x14ac:dyDescent="0.15">
      <c r="A4" s="191"/>
      <c r="B4" s="191"/>
      <c r="C4" s="191"/>
      <c r="D4" s="191"/>
      <c r="E4" s="191"/>
      <c r="F4" s="191"/>
    </row>
    <row r="5" spans="1:6" ht="21" x14ac:dyDescent="0.15">
      <c r="A5" s="191"/>
      <c r="B5" s="348" t="s">
        <v>29</v>
      </c>
      <c r="C5" s="191"/>
      <c r="D5" s="191"/>
      <c r="E5" s="191"/>
      <c r="F5" s="191"/>
    </row>
    <row r="6" spans="1:6" x14ac:dyDescent="0.15">
      <c r="A6" s="191"/>
      <c r="B6" s="191"/>
      <c r="C6" s="191"/>
      <c r="D6" s="191"/>
      <c r="E6" s="191"/>
      <c r="F6" s="191"/>
    </row>
    <row r="7" spans="1:6" x14ac:dyDescent="0.15">
      <c r="A7" s="191"/>
      <c r="B7" s="191"/>
      <c r="C7" s="191"/>
      <c r="D7" s="191"/>
      <c r="E7" s="191"/>
      <c r="F7" s="191"/>
    </row>
    <row r="8" spans="1:6" x14ac:dyDescent="0.15">
      <c r="A8" s="191"/>
      <c r="B8" s="191"/>
      <c r="C8" s="191"/>
      <c r="D8" s="191"/>
      <c r="E8" s="191"/>
      <c r="F8" s="191"/>
    </row>
    <row r="9" spans="1:6" x14ac:dyDescent="0.15">
      <c r="A9" s="191"/>
      <c r="B9" s="355" t="s">
        <v>30</v>
      </c>
      <c r="C9" s="191"/>
      <c r="D9" s="191"/>
      <c r="E9" s="191"/>
      <c r="F9" s="191"/>
    </row>
    <row r="10" spans="1:6" x14ac:dyDescent="0.15">
      <c r="A10" s="191"/>
      <c r="B10" s="355"/>
      <c r="C10" s="191"/>
      <c r="D10" s="191"/>
      <c r="E10" s="191"/>
      <c r="F10" s="191"/>
    </row>
    <row r="11" spans="1:6" x14ac:dyDescent="0.15">
      <c r="A11" s="191"/>
      <c r="B11" s="355" t="s">
        <v>31</v>
      </c>
      <c r="C11" s="191"/>
      <c r="D11" s="191"/>
      <c r="E11" s="191"/>
      <c r="F11" s="191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&amp;C-2-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16" ht="15" customHeight="1" x14ac:dyDescent="0.15">
      <c r="A1" s="6"/>
      <c r="B1" s="76"/>
      <c r="C1" s="76"/>
      <c r="D1" s="7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76"/>
      <c r="C2" s="76"/>
      <c r="D2" s="7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近_乳2_2!B3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0" t="s">
        <v>64</v>
      </c>
    </row>
    <row r="5" spans="1:16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6"/>
      <c r="N5" s="6"/>
      <c r="O5" s="6"/>
      <c r="P5" s="6"/>
    </row>
    <row r="6" spans="1:16" ht="13.5" customHeight="1" x14ac:dyDescent="0.15">
      <c r="A6" s="6"/>
      <c r="B6" s="93"/>
      <c r="C6" s="24" t="s">
        <v>121</v>
      </c>
      <c r="D6" s="25"/>
      <c r="E6" s="45" t="s">
        <v>358</v>
      </c>
      <c r="F6" s="18"/>
      <c r="G6" s="18"/>
      <c r="H6" s="41"/>
      <c r="I6" s="45" t="s">
        <v>460</v>
      </c>
      <c r="J6" s="18"/>
      <c r="K6" s="18"/>
      <c r="L6" s="41"/>
      <c r="M6" s="45" t="s">
        <v>360</v>
      </c>
      <c r="N6" s="18"/>
      <c r="O6" s="18"/>
      <c r="P6" s="41"/>
    </row>
    <row r="7" spans="1:16" ht="13.5" customHeight="1" x14ac:dyDescent="0.15">
      <c r="A7" s="6"/>
      <c r="B7" s="56" t="s">
        <v>125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</row>
    <row r="8" spans="1:16" ht="13.5" customHeight="1" x14ac:dyDescent="0.15">
      <c r="A8" s="6"/>
      <c r="B8" s="58"/>
      <c r="C8" s="4"/>
      <c r="D8" s="4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</row>
    <row r="9" spans="1:16" ht="13.5" customHeight="1" x14ac:dyDescent="0.15">
      <c r="A9" s="6"/>
      <c r="B9" s="59" t="s">
        <v>0</v>
      </c>
      <c r="C9" s="57">
        <v>40544</v>
      </c>
      <c r="D9" s="95" t="s">
        <v>1</v>
      </c>
      <c r="E9" s="22">
        <v>819</v>
      </c>
      <c r="F9" s="22">
        <v>1365</v>
      </c>
      <c r="G9" s="82">
        <v>1018.7027591640302</v>
      </c>
      <c r="H9" s="22">
        <v>319634.30000000005</v>
      </c>
      <c r="I9" s="22">
        <v>787.5</v>
      </c>
      <c r="J9" s="22">
        <v>1050</v>
      </c>
      <c r="K9" s="82">
        <v>899.01724335340441</v>
      </c>
      <c r="L9" s="22">
        <v>373585</v>
      </c>
      <c r="M9" s="22">
        <v>966</v>
      </c>
      <c r="N9" s="22">
        <v>1720.95</v>
      </c>
      <c r="O9" s="82">
        <v>1308.3583822253722</v>
      </c>
      <c r="P9" s="22">
        <v>802859.9</v>
      </c>
    </row>
    <row r="10" spans="1:16" ht="13.5" customHeight="1" x14ac:dyDescent="0.15">
      <c r="A10" s="6"/>
      <c r="B10" s="30"/>
      <c r="C10" s="53">
        <v>40909</v>
      </c>
      <c r="D10" s="28"/>
      <c r="E10" s="3">
        <v>787.5</v>
      </c>
      <c r="F10" s="3">
        <v>1785</v>
      </c>
      <c r="G10" s="3">
        <v>880.75403508965235</v>
      </c>
      <c r="H10" s="3">
        <v>393254.19999999995</v>
      </c>
      <c r="I10" s="3">
        <v>681.97500000000002</v>
      </c>
      <c r="J10" s="3">
        <v>1365</v>
      </c>
      <c r="K10" s="3">
        <v>819.7377551363528</v>
      </c>
      <c r="L10" s="3">
        <v>395767.6</v>
      </c>
      <c r="M10" s="3">
        <v>896.7</v>
      </c>
      <c r="N10" s="3">
        <v>2467.5</v>
      </c>
      <c r="O10" s="3">
        <v>1190.7296475764488</v>
      </c>
      <c r="P10" s="3">
        <v>984744.00000000012</v>
      </c>
    </row>
    <row r="11" spans="1:16" ht="13.5" customHeight="1" x14ac:dyDescent="0.15">
      <c r="A11" s="6"/>
      <c r="B11" s="29"/>
      <c r="C11" s="52">
        <v>41275</v>
      </c>
      <c r="D11" s="31"/>
      <c r="E11" s="2">
        <v>891.97500000000002</v>
      </c>
      <c r="F11" s="2">
        <v>1470</v>
      </c>
      <c r="G11" s="2">
        <v>1140.0818005888095</v>
      </c>
      <c r="H11" s="2">
        <v>418681.19999999995</v>
      </c>
      <c r="I11" s="2">
        <v>714</v>
      </c>
      <c r="J11" s="2">
        <v>1172.8500000000001</v>
      </c>
      <c r="K11" s="2">
        <v>918.65309145187405</v>
      </c>
      <c r="L11" s="2">
        <v>454194.10000000009</v>
      </c>
      <c r="M11" s="2">
        <v>1050</v>
      </c>
      <c r="N11" s="2">
        <v>1659</v>
      </c>
      <c r="O11" s="2">
        <v>1407.2373028867189</v>
      </c>
      <c r="P11" s="2">
        <v>1435492.9999999998</v>
      </c>
    </row>
    <row r="12" spans="1:16" ht="13.5" customHeight="1" x14ac:dyDescent="0.15">
      <c r="A12" s="6"/>
      <c r="B12" s="30" t="s">
        <v>99</v>
      </c>
      <c r="C12" s="50">
        <v>41518</v>
      </c>
      <c r="D12" s="28" t="s">
        <v>52</v>
      </c>
      <c r="E12" s="1">
        <v>1050</v>
      </c>
      <c r="F12" s="1">
        <v>1365</v>
      </c>
      <c r="G12" s="1">
        <v>1170.6550242489072</v>
      </c>
      <c r="H12" s="1">
        <v>26276.199999999997</v>
      </c>
      <c r="I12" s="1">
        <v>840</v>
      </c>
      <c r="J12" s="1">
        <v>997.5</v>
      </c>
      <c r="K12" s="1">
        <v>918.05688402718783</v>
      </c>
      <c r="L12" s="1">
        <v>31105.3</v>
      </c>
      <c r="M12" s="1">
        <v>1260</v>
      </c>
      <c r="N12" s="1">
        <v>1575</v>
      </c>
      <c r="O12" s="1">
        <v>1457.3626437491232</v>
      </c>
      <c r="P12" s="1">
        <v>102842.79999999999</v>
      </c>
    </row>
    <row r="13" spans="1:16" ht="13.5" customHeight="1" x14ac:dyDescent="0.15">
      <c r="A13" s="6"/>
      <c r="B13" s="30"/>
      <c r="C13" s="50">
        <v>41548</v>
      </c>
      <c r="D13" s="28"/>
      <c r="E13" s="1">
        <v>1050</v>
      </c>
      <c r="F13" s="1">
        <v>1365</v>
      </c>
      <c r="G13" s="1">
        <v>1197.2984641151736</v>
      </c>
      <c r="H13" s="1">
        <v>33122.1</v>
      </c>
      <c r="I13" s="1">
        <v>840</v>
      </c>
      <c r="J13" s="1">
        <v>1050</v>
      </c>
      <c r="K13" s="1">
        <v>934.78604678301895</v>
      </c>
      <c r="L13" s="1">
        <v>43926.7</v>
      </c>
      <c r="M13" s="1">
        <v>1312.5</v>
      </c>
      <c r="N13" s="1">
        <v>1575</v>
      </c>
      <c r="O13" s="1">
        <v>1422.710759849213</v>
      </c>
      <c r="P13" s="1">
        <v>135528.29999999999</v>
      </c>
    </row>
    <row r="14" spans="1:16" ht="13.5" customHeight="1" x14ac:dyDescent="0.15">
      <c r="A14" s="6"/>
      <c r="B14" s="30"/>
      <c r="C14" s="50">
        <v>41579</v>
      </c>
      <c r="D14" s="28"/>
      <c r="E14" s="1">
        <v>1102.5</v>
      </c>
      <c r="F14" s="1">
        <v>1470</v>
      </c>
      <c r="G14" s="1">
        <v>1282.007939305935</v>
      </c>
      <c r="H14" s="1">
        <v>43669</v>
      </c>
      <c r="I14" s="1">
        <v>840</v>
      </c>
      <c r="J14" s="1">
        <v>1155</v>
      </c>
      <c r="K14" s="1">
        <v>982.00674202274433</v>
      </c>
      <c r="L14" s="1">
        <v>50361.899999999994</v>
      </c>
      <c r="M14" s="1">
        <v>1312.5</v>
      </c>
      <c r="N14" s="1">
        <v>1659</v>
      </c>
      <c r="O14" s="1">
        <v>1472.704626928655</v>
      </c>
      <c r="P14" s="1">
        <v>155196.1</v>
      </c>
    </row>
    <row r="15" spans="1:16" ht="13.5" customHeight="1" x14ac:dyDescent="0.15">
      <c r="A15" s="6"/>
      <c r="B15" s="30"/>
      <c r="C15" s="50">
        <v>41609</v>
      </c>
      <c r="D15" s="28"/>
      <c r="E15" s="1">
        <v>1207.5</v>
      </c>
      <c r="F15" s="1">
        <v>1470</v>
      </c>
      <c r="G15" s="1">
        <v>1307.931945840663</v>
      </c>
      <c r="H15" s="1">
        <v>28212.5</v>
      </c>
      <c r="I15" s="1">
        <v>840</v>
      </c>
      <c r="J15" s="1">
        <v>1172.8500000000001</v>
      </c>
      <c r="K15" s="1">
        <v>996.80737651232835</v>
      </c>
      <c r="L15" s="1">
        <v>40822.699999999997</v>
      </c>
      <c r="M15" s="1">
        <v>1311.9749999999999</v>
      </c>
      <c r="N15" s="1">
        <v>1627.5</v>
      </c>
      <c r="O15" s="1">
        <v>1413.8910816967502</v>
      </c>
      <c r="P15" s="1">
        <v>182062.6</v>
      </c>
    </row>
    <row r="16" spans="1:16" ht="13.5" customHeight="1" x14ac:dyDescent="0.15">
      <c r="A16" s="6"/>
      <c r="B16" s="30" t="s">
        <v>72</v>
      </c>
      <c r="C16" s="50">
        <v>41640</v>
      </c>
      <c r="D16" s="28" t="s">
        <v>52</v>
      </c>
      <c r="E16" s="1">
        <v>1155</v>
      </c>
      <c r="F16" s="1">
        <v>1470</v>
      </c>
      <c r="G16" s="1">
        <v>1276.4356122890524</v>
      </c>
      <c r="H16" s="1">
        <v>32273.8</v>
      </c>
      <c r="I16" s="1">
        <v>840</v>
      </c>
      <c r="J16" s="1">
        <v>1155</v>
      </c>
      <c r="K16" s="1">
        <v>993.0481084143521</v>
      </c>
      <c r="L16" s="1">
        <v>45359</v>
      </c>
      <c r="M16" s="1">
        <v>1354.5</v>
      </c>
      <c r="N16" s="1">
        <v>1659</v>
      </c>
      <c r="O16" s="1">
        <v>1478.8510218824674</v>
      </c>
      <c r="P16" s="1">
        <v>122989.8</v>
      </c>
    </row>
    <row r="17" spans="1:16" ht="13.5" customHeight="1" x14ac:dyDescent="0.15">
      <c r="A17" s="6"/>
      <c r="B17" s="30"/>
      <c r="C17" s="50">
        <v>41671</v>
      </c>
      <c r="D17" s="28"/>
      <c r="E17" s="1">
        <v>1155</v>
      </c>
      <c r="F17" s="1">
        <v>1470</v>
      </c>
      <c r="G17" s="42">
        <v>1285.3741206749942</v>
      </c>
      <c r="H17" s="1">
        <v>33110</v>
      </c>
      <c r="I17" s="1">
        <v>840</v>
      </c>
      <c r="J17" s="1">
        <v>1207.5</v>
      </c>
      <c r="K17" s="42">
        <v>992.2601098683765</v>
      </c>
      <c r="L17" s="1">
        <v>46010.7</v>
      </c>
      <c r="M17" s="1">
        <v>1354.5</v>
      </c>
      <c r="N17" s="1">
        <v>1575</v>
      </c>
      <c r="O17" s="42">
        <v>1468.220205086812</v>
      </c>
      <c r="P17" s="1">
        <v>117492.6</v>
      </c>
    </row>
    <row r="18" spans="1:16" ht="13.5" customHeight="1" x14ac:dyDescent="0.15">
      <c r="A18" s="6"/>
      <c r="B18" s="30"/>
      <c r="C18" s="50">
        <v>41699</v>
      </c>
      <c r="D18" s="28"/>
      <c r="E18" s="1">
        <v>1207.5</v>
      </c>
      <c r="F18" s="1">
        <v>1519.35</v>
      </c>
      <c r="G18" s="1">
        <v>1341.4645822401926</v>
      </c>
      <c r="H18" s="1">
        <v>31644.800000000003</v>
      </c>
      <c r="I18" s="1">
        <v>892.5</v>
      </c>
      <c r="J18" s="1">
        <v>1260</v>
      </c>
      <c r="K18" s="1">
        <v>1015.2986085925704</v>
      </c>
      <c r="L18" s="1">
        <v>41278.100000000006</v>
      </c>
      <c r="M18" s="1">
        <v>1312.5</v>
      </c>
      <c r="N18" s="1">
        <v>1659</v>
      </c>
      <c r="O18" s="1">
        <v>1461.4707254806199</v>
      </c>
      <c r="P18" s="1">
        <v>129563.70000000001</v>
      </c>
    </row>
    <row r="19" spans="1:16" ht="13.5" customHeight="1" x14ac:dyDescent="0.15">
      <c r="A19" s="6"/>
      <c r="B19" s="30"/>
      <c r="C19" s="50">
        <v>41730</v>
      </c>
      <c r="D19" s="28"/>
      <c r="E19" s="1">
        <v>1296</v>
      </c>
      <c r="F19" s="1">
        <v>1625.4</v>
      </c>
      <c r="G19" s="1">
        <v>1363.6337348240513</v>
      </c>
      <c r="H19" s="1">
        <v>35686.699999999997</v>
      </c>
      <c r="I19" s="1">
        <v>972</v>
      </c>
      <c r="J19" s="1">
        <v>1134</v>
      </c>
      <c r="K19" s="1">
        <v>1033.7388615424327</v>
      </c>
      <c r="L19" s="1">
        <v>49043.199999999997</v>
      </c>
      <c r="M19" s="1">
        <v>1296</v>
      </c>
      <c r="N19" s="1">
        <v>1621.08</v>
      </c>
      <c r="O19" s="1">
        <v>1434.4207214481687</v>
      </c>
      <c r="P19" s="1">
        <v>143590.5</v>
      </c>
    </row>
    <row r="20" spans="1:16" ht="13.5" customHeight="1" x14ac:dyDescent="0.15">
      <c r="A20" s="6"/>
      <c r="B20" s="30"/>
      <c r="C20" s="50">
        <v>41760</v>
      </c>
      <c r="D20" s="28"/>
      <c r="E20" s="1">
        <v>1296</v>
      </c>
      <c r="F20" s="1">
        <v>1512</v>
      </c>
      <c r="G20" s="1">
        <v>1348.4635573542098</v>
      </c>
      <c r="H20" s="1">
        <v>29226.1</v>
      </c>
      <c r="I20" s="1">
        <v>972</v>
      </c>
      <c r="J20" s="1">
        <v>1315.44</v>
      </c>
      <c r="K20" s="1">
        <v>1070.6152032472667</v>
      </c>
      <c r="L20" s="1">
        <v>33708.700000000004</v>
      </c>
      <c r="M20" s="1">
        <v>1438.7760000000001</v>
      </c>
      <c r="N20" s="1">
        <v>1706.4</v>
      </c>
      <c r="O20" s="1">
        <v>1617.8139963065771</v>
      </c>
      <c r="P20" s="1">
        <v>134438.1</v>
      </c>
    </row>
    <row r="21" spans="1:16" ht="13.5" customHeight="1" x14ac:dyDescent="0.15">
      <c r="A21" s="6"/>
      <c r="B21" s="30"/>
      <c r="C21" s="50">
        <v>41791</v>
      </c>
      <c r="D21" s="28"/>
      <c r="E21" s="1">
        <v>1350</v>
      </c>
      <c r="F21" s="1">
        <v>1458</v>
      </c>
      <c r="G21" s="1">
        <v>1387.0903467981395</v>
      </c>
      <c r="H21" s="1">
        <v>29018.3</v>
      </c>
      <c r="I21" s="1">
        <v>972</v>
      </c>
      <c r="J21" s="1">
        <v>1315.44</v>
      </c>
      <c r="K21" s="1">
        <v>1086.0715056258327</v>
      </c>
      <c r="L21" s="1">
        <v>37086.799999999996</v>
      </c>
      <c r="M21" s="1">
        <v>1458</v>
      </c>
      <c r="N21" s="1">
        <v>1688.04</v>
      </c>
      <c r="O21" s="1">
        <v>1598.9211672597864</v>
      </c>
      <c r="P21" s="1">
        <v>141384.4</v>
      </c>
    </row>
    <row r="22" spans="1:16" ht="13.5" customHeight="1" x14ac:dyDescent="0.15">
      <c r="A22" s="6"/>
      <c r="B22" s="30"/>
      <c r="C22" s="50">
        <v>41821</v>
      </c>
      <c r="D22" s="28"/>
      <c r="E22" s="1">
        <v>1242</v>
      </c>
      <c r="F22" s="1">
        <v>1620</v>
      </c>
      <c r="G22" s="1">
        <v>1378.5788679103564</v>
      </c>
      <c r="H22" s="1">
        <v>31249.8</v>
      </c>
      <c r="I22" s="1">
        <v>972</v>
      </c>
      <c r="J22" s="1">
        <v>1315.44</v>
      </c>
      <c r="K22" s="1">
        <v>1101.5959799627249</v>
      </c>
      <c r="L22" s="1">
        <v>48066.100000000006</v>
      </c>
      <c r="M22" s="1">
        <v>1328.616</v>
      </c>
      <c r="N22" s="1">
        <v>1690.2</v>
      </c>
      <c r="O22" s="1">
        <v>1569.3456485087506</v>
      </c>
      <c r="P22" s="1">
        <v>160482</v>
      </c>
    </row>
    <row r="23" spans="1:16" ht="13.5" customHeight="1" x14ac:dyDescent="0.15">
      <c r="A23" s="6"/>
      <c r="B23" s="30"/>
      <c r="C23" s="50">
        <v>41852</v>
      </c>
      <c r="D23" s="28"/>
      <c r="E23" s="1">
        <v>1296</v>
      </c>
      <c r="F23" s="1">
        <v>1512</v>
      </c>
      <c r="G23" s="1">
        <v>1362.9776520360524</v>
      </c>
      <c r="H23" s="1">
        <v>22602.9</v>
      </c>
      <c r="I23" s="1">
        <v>972</v>
      </c>
      <c r="J23" s="1">
        <v>1270.08</v>
      </c>
      <c r="K23" s="1">
        <v>1102.1582629085049</v>
      </c>
      <c r="L23" s="1">
        <v>34343.800000000003</v>
      </c>
      <c r="M23" s="1">
        <v>1436.2920000000001</v>
      </c>
      <c r="N23" s="1">
        <v>1620</v>
      </c>
      <c r="O23" s="1">
        <v>1534.2243157716928</v>
      </c>
      <c r="P23" s="1">
        <v>160602.4</v>
      </c>
    </row>
    <row r="24" spans="1:16" ht="13.5" customHeight="1" x14ac:dyDescent="0.15">
      <c r="A24" s="6"/>
      <c r="B24" s="29"/>
      <c r="C24" s="54">
        <v>41883</v>
      </c>
      <c r="D24" s="31"/>
      <c r="E24" s="2">
        <v>1188</v>
      </c>
      <c r="F24" s="2">
        <v>1620</v>
      </c>
      <c r="G24" s="2">
        <v>1373.9</v>
      </c>
      <c r="H24" s="2">
        <v>34602</v>
      </c>
      <c r="I24" s="2">
        <v>972</v>
      </c>
      <c r="J24" s="2">
        <v>1404</v>
      </c>
      <c r="K24" s="2">
        <v>1111.0999999999999</v>
      </c>
      <c r="L24" s="2">
        <v>51674</v>
      </c>
      <c r="M24" s="2">
        <v>1331.6</v>
      </c>
      <c r="N24" s="2">
        <v>1620</v>
      </c>
      <c r="O24" s="2">
        <v>1550.3</v>
      </c>
      <c r="P24" s="2">
        <v>152989</v>
      </c>
    </row>
    <row r="25" spans="1:16" ht="13.5" customHeight="1" x14ac:dyDescent="0.15">
      <c r="A25" s="6"/>
      <c r="B25" s="32" t="s">
        <v>79</v>
      </c>
      <c r="C25" s="8"/>
      <c r="D25" s="3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3.5" customHeight="1" x14ac:dyDescent="0.15">
      <c r="A26" s="6"/>
      <c r="B26" s="34" t="s">
        <v>479</v>
      </c>
      <c r="C26" s="23"/>
      <c r="D26" s="26"/>
      <c r="E26" s="1">
        <v>1296</v>
      </c>
      <c r="F26" s="1">
        <v>1587.6</v>
      </c>
      <c r="G26" s="1">
        <v>1364</v>
      </c>
      <c r="H26" s="1">
        <v>7016</v>
      </c>
      <c r="I26" s="1">
        <v>972</v>
      </c>
      <c r="J26" s="1">
        <v>1404</v>
      </c>
      <c r="K26" s="1">
        <v>1116.7</v>
      </c>
      <c r="L26" s="1">
        <v>9977</v>
      </c>
      <c r="M26" s="1">
        <v>1404</v>
      </c>
      <c r="N26" s="1">
        <v>1620</v>
      </c>
      <c r="O26" s="1">
        <v>1574.6</v>
      </c>
      <c r="P26" s="1">
        <v>43832</v>
      </c>
    </row>
    <row r="27" spans="1:16" ht="13.5" customHeight="1" x14ac:dyDescent="0.15">
      <c r="A27" s="6"/>
      <c r="B27" s="32" t="s">
        <v>80</v>
      </c>
      <c r="C27" s="8"/>
      <c r="D27" s="3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3.5" customHeight="1" x14ac:dyDescent="0.15">
      <c r="A28" s="6"/>
      <c r="B28" s="34" t="s">
        <v>480</v>
      </c>
      <c r="C28" s="23"/>
      <c r="D28" s="26"/>
      <c r="E28" s="1">
        <v>1296</v>
      </c>
      <c r="F28" s="1">
        <v>1566</v>
      </c>
      <c r="G28" s="1">
        <v>1352.2</v>
      </c>
      <c r="H28" s="1">
        <v>3296</v>
      </c>
      <c r="I28" s="1">
        <v>972</v>
      </c>
      <c r="J28" s="1">
        <v>1315.4</v>
      </c>
      <c r="K28" s="1">
        <v>1110.2</v>
      </c>
      <c r="L28" s="1">
        <v>3664</v>
      </c>
      <c r="M28" s="1">
        <v>1404</v>
      </c>
      <c r="N28" s="1">
        <v>1616.8</v>
      </c>
      <c r="O28" s="1">
        <v>1561.7</v>
      </c>
      <c r="P28" s="1">
        <v>18540</v>
      </c>
    </row>
    <row r="29" spans="1:16" ht="13.5" customHeight="1" x14ac:dyDescent="0.15">
      <c r="A29" s="6"/>
      <c r="B29" s="32" t="s">
        <v>81</v>
      </c>
      <c r="C29" s="8"/>
      <c r="D29" s="3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3.5" customHeight="1" x14ac:dyDescent="0.15">
      <c r="A30" s="6"/>
      <c r="B30" s="34" t="s">
        <v>481</v>
      </c>
      <c r="C30" s="23"/>
      <c r="D30" s="26"/>
      <c r="E30" s="1">
        <v>1242</v>
      </c>
      <c r="F30" s="1">
        <v>1587.6</v>
      </c>
      <c r="G30" s="1">
        <v>1366.2</v>
      </c>
      <c r="H30" s="1">
        <v>9110</v>
      </c>
      <c r="I30" s="1">
        <v>1026</v>
      </c>
      <c r="J30" s="1">
        <v>1315.4</v>
      </c>
      <c r="K30" s="1">
        <v>1101.5999999999999</v>
      </c>
      <c r="L30" s="1">
        <v>15762</v>
      </c>
      <c r="M30" s="1">
        <v>1378.1</v>
      </c>
      <c r="N30" s="1">
        <v>1620</v>
      </c>
      <c r="O30" s="1">
        <v>1522.8</v>
      </c>
      <c r="P30" s="1">
        <v>37692</v>
      </c>
    </row>
    <row r="31" spans="1:16" ht="13.5" customHeight="1" x14ac:dyDescent="0.15">
      <c r="A31" s="6"/>
      <c r="B31" s="32" t="s">
        <v>82</v>
      </c>
      <c r="C31" s="8"/>
      <c r="D31" s="3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3.5" customHeight="1" x14ac:dyDescent="0.15">
      <c r="A32" s="6"/>
      <c r="B32" s="34" t="s">
        <v>482</v>
      </c>
      <c r="C32" s="23"/>
      <c r="D32" s="26"/>
      <c r="E32" s="1">
        <v>1188</v>
      </c>
      <c r="F32" s="1">
        <v>1598.4</v>
      </c>
      <c r="G32" s="1">
        <v>1365.1</v>
      </c>
      <c r="H32" s="1">
        <v>7984</v>
      </c>
      <c r="I32" s="1">
        <v>1026</v>
      </c>
      <c r="J32" s="1">
        <v>1404</v>
      </c>
      <c r="K32" s="1">
        <v>1112.4000000000001</v>
      </c>
      <c r="L32" s="1">
        <v>11131</v>
      </c>
      <c r="M32" s="1">
        <v>1331.6</v>
      </c>
      <c r="N32" s="1">
        <v>1620</v>
      </c>
      <c r="O32" s="1">
        <v>1539</v>
      </c>
      <c r="P32" s="1">
        <v>28166</v>
      </c>
    </row>
    <row r="33" spans="1:16" ht="13.5" customHeight="1" x14ac:dyDescent="0.15">
      <c r="A33" s="6"/>
      <c r="B33" s="32" t="s">
        <v>83</v>
      </c>
      <c r="C33" s="8"/>
      <c r="D33" s="3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3.5" customHeight="1" x14ac:dyDescent="0.15">
      <c r="A34" s="6"/>
      <c r="B34" s="34" t="s">
        <v>483</v>
      </c>
      <c r="C34" s="23"/>
      <c r="D34" s="26"/>
      <c r="E34" s="1">
        <v>1242</v>
      </c>
      <c r="F34" s="1">
        <v>1620</v>
      </c>
      <c r="G34" s="1">
        <v>1402.9</v>
      </c>
      <c r="H34" s="1">
        <v>7196</v>
      </c>
      <c r="I34" s="1">
        <v>1026</v>
      </c>
      <c r="J34" s="1">
        <v>1404</v>
      </c>
      <c r="K34" s="1">
        <v>1120</v>
      </c>
      <c r="L34" s="1">
        <v>11140</v>
      </c>
      <c r="M34" s="1">
        <v>1385.6</v>
      </c>
      <c r="N34" s="1">
        <v>1620</v>
      </c>
      <c r="O34" s="1">
        <v>1548.7</v>
      </c>
      <c r="P34" s="1">
        <v>24759</v>
      </c>
    </row>
    <row r="35" spans="1:16" ht="13.5" customHeight="1" x14ac:dyDescent="0.15">
      <c r="A35" s="6"/>
      <c r="B35" s="32"/>
      <c r="C35" s="8"/>
      <c r="D35" s="3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3.5" customHeight="1" x14ac:dyDescent="0.15">
      <c r="A36" s="6"/>
      <c r="B36" s="58"/>
      <c r="C36" s="4"/>
      <c r="D36" s="65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76"/>
      <c r="C1" s="76"/>
      <c r="D1" s="76"/>
    </row>
    <row r="2" spans="1:24" ht="12" customHeight="1" x14ac:dyDescent="0.15">
      <c r="B2" s="76"/>
      <c r="C2" s="76"/>
      <c r="D2" s="76"/>
    </row>
    <row r="3" spans="1:24" ht="12" customHeight="1" x14ac:dyDescent="0.15">
      <c r="B3" s="6" t="str">
        <f>近_乳2_3!B3</f>
        <v>(3)乳牛チルド「2」の品目別価格　（つづき）</v>
      </c>
    </row>
    <row r="4" spans="1:24" ht="12" customHeight="1" x14ac:dyDescent="0.15">
      <c r="X4" s="60" t="s">
        <v>86</v>
      </c>
    </row>
    <row r="5" spans="1:24" ht="5.0999999999999996" customHeight="1" x14ac:dyDescent="0.15">
      <c r="B5" s="4"/>
      <c r="C5" s="4"/>
      <c r="D5" s="4"/>
      <c r="E5" s="4"/>
      <c r="F5" s="8"/>
      <c r="I5" s="4"/>
      <c r="J5" s="8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71"/>
      <c r="C6" s="24" t="s">
        <v>121</v>
      </c>
      <c r="D6" s="25"/>
      <c r="E6" s="24" t="s">
        <v>339</v>
      </c>
      <c r="F6" s="21"/>
      <c r="G6" s="21"/>
      <c r="H6" s="25"/>
      <c r="I6" s="24" t="s">
        <v>340</v>
      </c>
      <c r="J6" s="21"/>
      <c r="K6" s="21"/>
      <c r="L6" s="25"/>
      <c r="M6" s="24" t="s">
        <v>338</v>
      </c>
      <c r="N6" s="21"/>
      <c r="O6" s="21"/>
      <c r="P6" s="25"/>
      <c r="Q6" s="24" t="s">
        <v>348</v>
      </c>
      <c r="R6" s="21"/>
      <c r="S6" s="21"/>
      <c r="T6" s="25"/>
      <c r="U6" s="24" t="s">
        <v>349</v>
      </c>
      <c r="V6" s="21"/>
      <c r="W6" s="21"/>
      <c r="X6" s="25"/>
    </row>
    <row r="7" spans="1:24" ht="13.5" customHeight="1" x14ac:dyDescent="0.15">
      <c r="B7" s="56" t="s">
        <v>122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s="80" customFormat="1" ht="13.5" customHeight="1" x14ac:dyDescent="0.15">
      <c r="A9" s="6"/>
      <c r="B9" s="59" t="s">
        <v>0</v>
      </c>
      <c r="C9" s="57">
        <v>40179</v>
      </c>
      <c r="D9" s="68" t="s">
        <v>1</v>
      </c>
      <c r="E9" s="5">
        <v>735</v>
      </c>
      <c r="F9" s="5">
        <v>1155</v>
      </c>
      <c r="G9" s="84">
        <v>892</v>
      </c>
      <c r="H9" s="5">
        <v>123235</v>
      </c>
      <c r="I9" s="5">
        <v>0</v>
      </c>
      <c r="J9" s="5">
        <v>0</v>
      </c>
      <c r="K9" s="84">
        <v>0</v>
      </c>
      <c r="L9" s="5">
        <v>0</v>
      </c>
      <c r="M9" s="5">
        <v>2415</v>
      </c>
      <c r="N9" s="5">
        <v>3150</v>
      </c>
      <c r="O9" s="84">
        <v>2711</v>
      </c>
      <c r="P9" s="5">
        <v>28410</v>
      </c>
      <c r="Q9" s="5">
        <v>2100</v>
      </c>
      <c r="R9" s="5">
        <v>2625</v>
      </c>
      <c r="S9" s="84">
        <v>2364</v>
      </c>
      <c r="T9" s="5">
        <v>18937</v>
      </c>
      <c r="U9" s="5">
        <v>2520</v>
      </c>
      <c r="V9" s="5">
        <v>3255</v>
      </c>
      <c r="W9" s="84">
        <v>2759</v>
      </c>
      <c r="X9" s="5">
        <v>40637</v>
      </c>
    </row>
    <row r="10" spans="1:24" s="80" customFormat="1" ht="13.5" customHeight="1" x14ac:dyDescent="0.15">
      <c r="A10" s="6"/>
      <c r="B10" s="30"/>
      <c r="C10" s="53">
        <v>40544</v>
      </c>
      <c r="D10" s="28"/>
      <c r="E10" s="3">
        <v>630</v>
      </c>
      <c r="F10" s="3">
        <v>1050</v>
      </c>
      <c r="G10" s="3">
        <v>806.79924428051913</v>
      </c>
      <c r="H10" s="3">
        <v>112971.1</v>
      </c>
      <c r="I10" s="3">
        <v>0</v>
      </c>
      <c r="J10" s="3">
        <v>0</v>
      </c>
      <c r="K10" s="3">
        <v>0</v>
      </c>
      <c r="L10" s="3">
        <v>0</v>
      </c>
      <c r="M10" s="3">
        <v>2257.5</v>
      </c>
      <c r="N10" s="3">
        <v>2992.5</v>
      </c>
      <c r="O10" s="3">
        <v>2499.8696063737475</v>
      </c>
      <c r="P10" s="3">
        <v>39732.6</v>
      </c>
      <c r="Q10" s="3">
        <v>1995</v>
      </c>
      <c r="R10" s="3">
        <v>2933.7</v>
      </c>
      <c r="S10" s="3">
        <v>2334.2493825851134</v>
      </c>
      <c r="T10" s="3">
        <v>18906.3</v>
      </c>
      <c r="U10" s="3">
        <v>2310</v>
      </c>
      <c r="V10" s="3">
        <v>3150</v>
      </c>
      <c r="W10" s="3">
        <v>2678.7873586784604</v>
      </c>
      <c r="X10" s="3">
        <v>52669.000000000015</v>
      </c>
    </row>
    <row r="11" spans="1:24" s="80" customFormat="1" ht="13.5" customHeight="1" x14ac:dyDescent="0.15">
      <c r="A11" s="6"/>
      <c r="B11" s="30"/>
      <c r="C11" s="53">
        <v>40909</v>
      </c>
      <c r="D11" s="28"/>
      <c r="E11" s="3">
        <v>630</v>
      </c>
      <c r="F11" s="3">
        <v>1365</v>
      </c>
      <c r="G11" s="3">
        <v>697.55213848092274</v>
      </c>
      <c r="H11" s="3">
        <v>187984.10000000003</v>
      </c>
      <c r="I11" s="3">
        <v>0</v>
      </c>
      <c r="J11" s="3">
        <v>0</v>
      </c>
      <c r="K11" s="3">
        <v>0</v>
      </c>
      <c r="L11" s="3">
        <v>0</v>
      </c>
      <c r="M11" s="3">
        <v>2206</v>
      </c>
      <c r="N11" s="3">
        <v>2940</v>
      </c>
      <c r="O11" s="3">
        <v>2340.8850866075195</v>
      </c>
      <c r="P11" s="3">
        <v>20505.200000000004</v>
      </c>
      <c r="Q11" s="3">
        <v>1785</v>
      </c>
      <c r="R11" s="3">
        <v>2887.5</v>
      </c>
      <c r="S11" s="3">
        <v>2184.1333972700509</v>
      </c>
      <c r="T11" s="3">
        <v>55808.6</v>
      </c>
      <c r="U11" s="3">
        <v>1890</v>
      </c>
      <c r="V11" s="3">
        <v>3570</v>
      </c>
      <c r="W11" s="3">
        <v>2247.9894100686374</v>
      </c>
      <c r="X11" s="3">
        <v>63339.8</v>
      </c>
    </row>
    <row r="12" spans="1:24" s="80" customFormat="1" ht="13.5" customHeight="1" x14ac:dyDescent="0.15">
      <c r="A12" s="6"/>
      <c r="B12" s="29"/>
      <c r="C12" s="52">
        <v>41275</v>
      </c>
      <c r="D12" s="31"/>
      <c r="E12" s="2">
        <v>682.5</v>
      </c>
      <c r="F12" s="2">
        <v>1323</v>
      </c>
      <c r="G12" s="2">
        <v>871.9917461121513</v>
      </c>
      <c r="H12" s="2">
        <v>266055.3</v>
      </c>
      <c r="I12" s="2">
        <v>0</v>
      </c>
      <c r="J12" s="2">
        <v>0</v>
      </c>
      <c r="K12" s="2">
        <v>0</v>
      </c>
      <c r="L12" s="2">
        <v>0</v>
      </c>
      <c r="M12" s="2">
        <v>2415</v>
      </c>
      <c r="N12" s="2">
        <v>3465</v>
      </c>
      <c r="O12" s="2">
        <v>2705.577490469087</v>
      </c>
      <c r="P12" s="2">
        <v>18489.900000000005</v>
      </c>
      <c r="Q12" s="2">
        <v>1785</v>
      </c>
      <c r="R12" s="2">
        <v>3008.25</v>
      </c>
      <c r="S12" s="2">
        <v>2571.6060512853714</v>
      </c>
      <c r="T12" s="2">
        <v>61390.8</v>
      </c>
      <c r="U12" s="2">
        <v>2100</v>
      </c>
      <c r="V12" s="2">
        <v>3570</v>
      </c>
      <c r="W12" s="2">
        <v>2667.8537181694537</v>
      </c>
      <c r="X12" s="2">
        <v>83099.60000000002</v>
      </c>
    </row>
    <row r="13" spans="1:24" ht="13.5" customHeight="1" x14ac:dyDescent="0.15">
      <c r="B13" s="30" t="s">
        <v>99</v>
      </c>
      <c r="C13" s="50">
        <v>41518</v>
      </c>
      <c r="D13" s="28" t="s">
        <v>52</v>
      </c>
      <c r="E13" s="1">
        <v>735</v>
      </c>
      <c r="F13" s="1">
        <v>1239</v>
      </c>
      <c r="G13" s="1">
        <v>833.62188717601293</v>
      </c>
      <c r="H13" s="1">
        <v>30987.200000000001</v>
      </c>
      <c r="I13" s="1">
        <v>0</v>
      </c>
      <c r="J13" s="1">
        <v>0</v>
      </c>
      <c r="K13" s="1">
        <v>0</v>
      </c>
      <c r="L13" s="1">
        <v>0</v>
      </c>
      <c r="M13" s="1">
        <v>2415</v>
      </c>
      <c r="N13" s="1">
        <v>3255</v>
      </c>
      <c r="O13" s="1">
        <v>2668.463272311215</v>
      </c>
      <c r="P13" s="1">
        <v>1516.9</v>
      </c>
      <c r="Q13" s="1">
        <v>1890</v>
      </c>
      <c r="R13" s="1">
        <v>2940</v>
      </c>
      <c r="S13" s="1">
        <v>2660.6461077844315</v>
      </c>
      <c r="T13" s="1">
        <v>5552.9</v>
      </c>
      <c r="U13" s="1">
        <v>2205</v>
      </c>
      <c r="V13" s="1">
        <v>3150</v>
      </c>
      <c r="W13" s="1">
        <v>2704.0628311290779</v>
      </c>
      <c r="X13" s="1">
        <v>8205.7000000000007</v>
      </c>
    </row>
    <row r="14" spans="1:24" ht="13.5" customHeight="1" x14ac:dyDescent="0.15">
      <c r="B14" s="30"/>
      <c r="C14" s="50">
        <v>41548</v>
      </c>
      <c r="D14" s="28"/>
      <c r="E14" s="1">
        <v>787.5</v>
      </c>
      <c r="F14" s="1">
        <v>1239</v>
      </c>
      <c r="G14" s="1">
        <v>867.49860345991453</v>
      </c>
      <c r="H14" s="1">
        <v>34632.400000000001</v>
      </c>
      <c r="I14" s="1">
        <v>0</v>
      </c>
      <c r="J14" s="1">
        <v>0</v>
      </c>
      <c r="K14" s="1">
        <v>0</v>
      </c>
      <c r="L14" s="1">
        <v>0</v>
      </c>
      <c r="M14" s="1">
        <v>2520</v>
      </c>
      <c r="N14" s="1">
        <v>3255</v>
      </c>
      <c r="O14" s="1">
        <v>2764.7933218810399</v>
      </c>
      <c r="P14" s="1">
        <v>1880.6</v>
      </c>
      <c r="Q14" s="1">
        <v>2257.5</v>
      </c>
      <c r="R14" s="1">
        <v>2940</v>
      </c>
      <c r="S14" s="1">
        <v>2648.9871225577263</v>
      </c>
      <c r="T14" s="1">
        <v>4513.3999999999996</v>
      </c>
      <c r="U14" s="1">
        <v>2310</v>
      </c>
      <c r="V14" s="1">
        <v>3150</v>
      </c>
      <c r="W14" s="1">
        <v>2700.7918363273448</v>
      </c>
      <c r="X14" s="1">
        <v>8552.6</v>
      </c>
    </row>
    <row r="15" spans="1:24" ht="13.5" customHeight="1" x14ac:dyDescent="0.15">
      <c r="B15" s="30"/>
      <c r="C15" s="50">
        <v>41579</v>
      </c>
      <c r="D15" s="28"/>
      <c r="E15" s="1">
        <v>840</v>
      </c>
      <c r="F15" s="1">
        <v>1302</v>
      </c>
      <c r="G15" s="1">
        <v>934.00272464814236</v>
      </c>
      <c r="H15" s="1">
        <v>28929.8</v>
      </c>
      <c r="I15" s="1">
        <v>0</v>
      </c>
      <c r="J15" s="1">
        <v>0</v>
      </c>
      <c r="K15" s="1">
        <v>0</v>
      </c>
      <c r="L15" s="1">
        <v>0</v>
      </c>
      <c r="M15" s="1">
        <v>2625</v>
      </c>
      <c r="N15" s="1">
        <v>3255</v>
      </c>
      <c r="O15" s="1">
        <v>2737.600932648973</v>
      </c>
      <c r="P15" s="1">
        <v>2199.6999999999998</v>
      </c>
      <c r="Q15" s="1">
        <v>1890</v>
      </c>
      <c r="R15" s="1">
        <v>3008.25</v>
      </c>
      <c r="S15" s="1">
        <v>2675.4361430395911</v>
      </c>
      <c r="T15" s="1">
        <v>4143.8999999999996</v>
      </c>
      <c r="U15" s="1">
        <v>2415</v>
      </c>
      <c r="V15" s="1">
        <v>3150</v>
      </c>
      <c r="W15" s="1">
        <v>2714.2173926026176</v>
      </c>
      <c r="X15" s="1">
        <v>6016.6</v>
      </c>
    </row>
    <row r="16" spans="1:24" ht="13.5" customHeight="1" x14ac:dyDescent="0.15">
      <c r="B16" s="30"/>
      <c r="C16" s="50">
        <v>41609</v>
      </c>
      <c r="D16" s="28"/>
      <c r="E16" s="1">
        <v>735</v>
      </c>
      <c r="F16" s="1">
        <v>1250.55</v>
      </c>
      <c r="G16" s="1">
        <v>893.33290372631632</v>
      </c>
      <c r="H16" s="1">
        <v>29631.7</v>
      </c>
      <c r="I16" s="1">
        <v>0</v>
      </c>
      <c r="J16" s="1">
        <v>0</v>
      </c>
      <c r="K16" s="1">
        <v>0</v>
      </c>
      <c r="L16" s="1">
        <v>0</v>
      </c>
      <c r="M16" s="1">
        <v>2677.5</v>
      </c>
      <c r="N16" s="1">
        <v>3360</v>
      </c>
      <c r="O16" s="1">
        <v>2840.7027143146001</v>
      </c>
      <c r="P16" s="1">
        <v>3084.2</v>
      </c>
      <c r="Q16" s="1">
        <v>1837.5</v>
      </c>
      <c r="R16" s="1">
        <v>2992.5</v>
      </c>
      <c r="S16" s="1">
        <v>2741.5843877930783</v>
      </c>
      <c r="T16" s="1">
        <v>7496</v>
      </c>
      <c r="U16" s="1">
        <v>2520</v>
      </c>
      <c r="V16" s="1">
        <v>3360</v>
      </c>
      <c r="W16" s="1">
        <v>2913.3511051490455</v>
      </c>
      <c r="X16" s="1">
        <v>8157.4</v>
      </c>
    </row>
    <row r="17" spans="2:24" ht="13.5" customHeight="1" x14ac:dyDescent="0.15">
      <c r="B17" s="30" t="s">
        <v>72</v>
      </c>
      <c r="C17" s="50">
        <v>41640</v>
      </c>
      <c r="D17" s="28" t="s">
        <v>52</v>
      </c>
      <c r="E17" s="1">
        <v>840</v>
      </c>
      <c r="F17" s="1">
        <v>1417.5</v>
      </c>
      <c r="G17" s="1">
        <v>951.66346311812151</v>
      </c>
      <c r="H17" s="1">
        <v>23135.599999999999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955</v>
      </c>
      <c r="Q17" s="1">
        <v>2076.9</v>
      </c>
      <c r="R17" s="1">
        <v>3045</v>
      </c>
      <c r="S17" s="1">
        <v>2767.5950608808771</v>
      </c>
      <c r="T17" s="1">
        <v>4917.8</v>
      </c>
      <c r="U17" s="1">
        <v>2599.8000000000002</v>
      </c>
      <c r="V17" s="1">
        <v>3150</v>
      </c>
      <c r="W17" s="1">
        <v>2938.6990795824458</v>
      </c>
      <c r="X17" s="1">
        <v>5123.8999999999996</v>
      </c>
    </row>
    <row r="18" spans="2:24" ht="13.5" customHeight="1" x14ac:dyDescent="0.15">
      <c r="B18" s="30"/>
      <c r="C18" s="50">
        <v>41671</v>
      </c>
      <c r="D18" s="28"/>
      <c r="E18" s="1">
        <v>840</v>
      </c>
      <c r="F18" s="1">
        <v>1050</v>
      </c>
      <c r="G18" s="1">
        <v>936.82239684567139</v>
      </c>
      <c r="H18" s="1">
        <v>21996.799999999999</v>
      </c>
      <c r="I18" s="1">
        <v>0</v>
      </c>
      <c r="J18" s="1">
        <v>0</v>
      </c>
      <c r="K18" s="1">
        <v>0</v>
      </c>
      <c r="L18" s="1">
        <v>0</v>
      </c>
      <c r="M18" s="1">
        <v>2677.5</v>
      </c>
      <c r="N18" s="1">
        <v>3465</v>
      </c>
      <c r="O18" s="1">
        <v>2848.0778443113768</v>
      </c>
      <c r="P18" s="1">
        <v>666.3</v>
      </c>
      <c r="Q18" s="1">
        <v>1848</v>
      </c>
      <c r="R18" s="1">
        <v>3150</v>
      </c>
      <c r="S18" s="1">
        <v>2783.8297523513679</v>
      </c>
      <c r="T18" s="1">
        <v>4308.7</v>
      </c>
      <c r="U18" s="1">
        <v>2520</v>
      </c>
      <c r="V18" s="1">
        <v>3150</v>
      </c>
      <c r="W18" s="1">
        <v>2860.7386451116236</v>
      </c>
      <c r="X18" s="1">
        <v>6133.3</v>
      </c>
    </row>
    <row r="19" spans="2:24" ht="13.5" customHeight="1" x14ac:dyDescent="0.15">
      <c r="B19" s="30"/>
      <c r="C19" s="50">
        <v>41699</v>
      </c>
      <c r="D19" s="28"/>
      <c r="E19" s="1">
        <v>840</v>
      </c>
      <c r="F19" s="1">
        <v>1115.1000000000001</v>
      </c>
      <c r="G19" s="1">
        <v>934.72160515063581</v>
      </c>
      <c r="H19" s="1">
        <v>18075.5</v>
      </c>
      <c r="I19" s="1">
        <v>0</v>
      </c>
      <c r="J19" s="1">
        <v>0</v>
      </c>
      <c r="K19" s="1">
        <v>0</v>
      </c>
      <c r="L19" s="1">
        <v>0</v>
      </c>
      <c r="M19" s="1">
        <v>2730</v>
      </c>
      <c r="N19" s="1">
        <v>3255</v>
      </c>
      <c r="O19" s="1">
        <v>3023.4932490663623</v>
      </c>
      <c r="P19" s="1">
        <v>849.8</v>
      </c>
      <c r="Q19" s="1">
        <v>2100</v>
      </c>
      <c r="R19" s="1">
        <v>3150</v>
      </c>
      <c r="S19" s="1">
        <v>2722.5675735950049</v>
      </c>
      <c r="T19" s="1">
        <v>3975</v>
      </c>
      <c r="U19" s="1">
        <v>2520</v>
      </c>
      <c r="V19" s="1">
        <v>3150</v>
      </c>
      <c r="W19" s="1">
        <v>2831.1472176709758</v>
      </c>
      <c r="X19" s="1">
        <v>5227.6000000000004</v>
      </c>
    </row>
    <row r="20" spans="2:24" ht="13.5" customHeight="1" x14ac:dyDescent="0.15">
      <c r="B20" s="30"/>
      <c r="C20" s="50">
        <v>41730</v>
      </c>
      <c r="D20" s="28"/>
      <c r="E20" s="1">
        <v>972</v>
      </c>
      <c r="F20" s="1">
        <v>1242</v>
      </c>
      <c r="G20" s="1">
        <v>1051.1058146029061</v>
      </c>
      <c r="H20" s="1">
        <v>22058.3</v>
      </c>
      <c r="I20" s="1">
        <v>0</v>
      </c>
      <c r="J20" s="1">
        <v>0</v>
      </c>
      <c r="K20" s="1">
        <v>0</v>
      </c>
      <c r="L20" s="1">
        <v>0</v>
      </c>
      <c r="M20" s="1">
        <v>2592</v>
      </c>
      <c r="N20" s="1">
        <v>2916</v>
      </c>
      <c r="O20" s="1">
        <v>2703.5842018650569</v>
      </c>
      <c r="P20" s="1">
        <v>1670.1</v>
      </c>
      <c r="Q20" s="1">
        <v>1944</v>
      </c>
      <c r="R20" s="1">
        <v>2700</v>
      </c>
      <c r="S20" s="1">
        <v>2554.6164287638026</v>
      </c>
      <c r="T20" s="1">
        <v>4726.6000000000004</v>
      </c>
      <c r="U20" s="1">
        <v>2700</v>
      </c>
      <c r="V20" s="1">
        <v>3240</v>
      </c>
      <c r="W20" s="1">
        <v>2971.3002801503249</v>
      </c>
      <c r="X20" s="1">
        <v>6318.9</v>
      </c>
    </row>
    <row r="21" spans="2:24" ht="13.5" customHeight="1" x14ac:dyDescent="0.15">
      <c r="B21" s="30"/>
      <c r="C21" s="50">
        <v>41760</v>
      </c>
      <c r="D21" s="28"/>
      <c r="E21" s="1">
        <v>972</v>
      </c>
      <c r="F21" s="1">
        <v>1404</v>
      </c>
      <c r="G21" s="1">
        <v>1043.6737855198696</v>
      </c>
      <c r="H21" s="1">
        <v>20921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2119.3000000000002</v>
      </c>
      <c r="Q21" s="1">
        <v>2052</v>
      </c>
      <c r="R21" s="1">
        <v>2700</v>
      </c>
      <c r="S21" s="1">
        <v>2563.7574782749502</v>
      </c>
      <c r="T21" s="1">
        <v>5156.8</v>
      </c>
      <c r="U21" s="1">
        <v>2160</v>
      </c>
      <c r="V21" s="1">
        <v>3132</v>
      </c>
      <c r="W21" s="1">
        <v>2831.9717684307734</v>
      </c>
      <c r="X21" s="1">
        <v>5642.3</v>
      </c>
    </row>
    <row r="22" spans="2:24" ht="13.5" customHeight="1" x14ac:dyDescent="0.15">
      <c r="B22" s="30"/>
      <c r="C22" s="50">
        <v>41791</v>
      </c>
      <c r="D22" s="28"/>
      <c r="E22" s="1">
        <v>972</v>
      </c>
      <c r="F22" s="1">
        <v>1312.2</v>
      </c>
      <c r="G22" s="1">
        <v>1026.1366544718603</v>
      </c>
      <c r="H22" s="1">
        <v>26960.799999999999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2344.8000000000002</v>
      </c>
      <c r="Q22" s="1">
        <v>1944</v>
      </c>
      <c r="R22" s="1">
        <v>2700</v>
      </c>
      <c r="S22" s="1">
        <v>2527.5899834727297</v>
      </c>
      <c r="T22" s="1">
        <v>5037.3999999999996</v>
      </c>
      <c r="U22" s="1">
        <v>2376</v>
      </c>
      <c r="V22" s="1">
        <v>3240</v>
      </c>
      <c r="W22" s="1">
        <v>2855.5568815996403</v>
      </c>
      <c r="X22" s="1">
        <v>7032.4</v>
      </c>
    </row>
    <row r="23" spans="2:24" ht="13.5" customHeight="1" x14ac:dyDescent="0.15">
      <c r="B23" s="30"/>
      <c r="C23" s="50">
        <v>41821</v>
      </c>
      <c r="D23" s="28"/>
      <c r="E23" s="1">
        <v>918</v>
      </c>
      <c r="F23" s="1">
        <v>1206.3599999999999</v>
      </c>
      <c r="G23" s="1">
        <v>1012.4485812226236</v>
      </c>
      <c r="H23" s="1">
        <v>21559.5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1676.1</v>
      </c>
      <c r="Q23" s="1">
        <v>1944</v>
      </c>
      <c r="R23" s="1">
        <v>2916</v>
      </c>
      <c r="S23" s="1">
        <v>2617.6225072403799</v>
      </c>
      <c r="T23" s="1">
        <v>4426.8</v>
      </c>
      <c r="U23" s="1">
        <v>2376</v>
      </c>
      <c r="V23" s="1">
        <v>3240</v>
      </c>
      <c r="W23" s="1">
        <v>2911.479074605591</v>
      </c>
      <c r="X23" s="1">
        <v>5555.7</v>
      </c>
    </row>
    <row r="24" spans="2:24" ht="13.5" customHeight="1" x14ac:dyDescent="0.15">
      <c r="B24" s="30"/>
      <c r="C24" s="50">
        <v>41852</v>
      </c>
      <c r="D24" s="28"/>
      <c r="E24" s="1">
        <v>918</v>
      </c>
      <c r="F24" s="1">
        <v>1188</v>
      </c>
      <c r="G24" s="1">
        <v>1002.737987954495</v>
      </c>
      <c r="H24" s="1">
        <v>20237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2643.1</v>
      </c>
      <c r="Q24" s="1">
        <v>1944</v>
      </c>
      <c r="R24" s="1">
        <v>2916</v>
      </c>
      <c r="S24" s="1">
        <v>2659.561530068273</v>
      </c>
      <c r="T24" s="1">
        <v>5325.9</v>
      </c>
      <c r="U24" s="1">
        <v>2484</v>
      </c>
      <c r="V24" s="1">
        <v>3240</v>
      </c>
      <c r="W24" s="1">
        <v>2898.4419087793322</v>
      </c>
      <c r="X24" s="1">
        <v>6048.1</v>
      </c>
    </row>
    <row r="25" spans="2:24" ht="13.5" customHeight="1" x14ac:dyDescent="0.15">
      <c r="B25" s="29"/>
      <c r="C25" s="54">
        <v>41883</v>
      </c>
      <c r="D25" s="31"/>
      <c r="E25" s="2">
        <v>864</v>
      </c>
      <c r="F25" s="2">
        <v>1188</v>
      </c>
      <c r="G25" s="2">
        <v>951.7</v>
      </c>
      <c r="H25" s="2">
        <v>18260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2055</v>
      </c>
      <c r="Q25" s="2">
        <v>2160</v>
      </c>
      <c r="R25" s="2">
        <v>2700</v>
      </c>
      <c r="S25" s="2">
        <v>2582.1</v>
      </c>
      <c r="T25" s="2">
        <v>4160</v>
      </c>
      <c r="U25" s="2">
        <v>2484</v>
      </c>
      <c r="V25" s="2">
        <v>3240</v>
      </c>
      <c r="W25" s="2">
        <v>2890.1</v>
      </c>
      <c r="X25" s="2">
        <v>4946</v>
      </c>
    </row>
    <row r="26" spans="2:24" ht="13.5" customHeight="1" x14ac:dyDescent="0.15">
      <c r="B26" s="71"/>
      <c r="C26" s="24" t="s">
        <v>121</v>
      </c>
      <c r="D26" s="25"/>
      <c r="E26" s="24" t="s">
        <v>347</v>
      </c>
      <c r="F26" s="21"/>
      <c r="G26" s="21"/>
      <c r="H26" s="25"/>
      <c r="I26" s="32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spans="2:24" ht="13.5" customHeight="1" x14ac:dyDescent="0.15">
      <c r="B27" s="56" t="s">
        <v>122</v>
      </c>
      <c r="C27" s="73"/>
      <c r="D27" s="66"/>
      <c r="E27" s="15" t="s">
        <v>67</v>
      </c>
      <c r="F27" s="10" t="s">
        <v>68</v>
      </c>
      <c r="G27" s="17" t="s">
        <v>69</v>
      </c>
      <c r="H27" s="10" t="s">
        <v>70</v>
      </c>
      <c r="I27" s="32"/>
      <c r="J27" s="8"/>
      <c r="K27" s="8"/>
      <c r="L27" s="8"/>
      <c r="M27" s="23"/>
      <c r="N27" s="23"/>
      <c r="O27" s="23"/>
      <c r="P27" s="23"/>
      <c r="Q27" s="23"/>
      <c r="R27" s="23"/>
      <c r="S27" s="8"/>
      <c r="T27" s="8"/>
      <c r="U27" s="8"/>
      <c r="V27" s="8"/>
      <c r="W27" s="8"/>
      <c r="X27" s="8"/>
    </row>
    <row r="28" spans="2:24" ht="13.5" customHeight="1" x14ac:dyDescent="0.15">
      <c r="B28" s="58"/>
      <c r="C28" s="4"/>
      <c r="D28" s="65"/>
      <c r="E28" s="14"/>
      <c r="F28" s="9"/>
      <c r="G28" s="16" t="s">
        <v>71</v>
      </c>
      <c r="H28" s="9"/>
      <c r="I28" s="32"/>
      <c r="J28" s="8"/>
      <c r="K28" s="8"/>
      <c r="L28" s="23"/>
      <c r="M28" s="23"/>
      <c r="N28" s="23"/>
      <c r="O28" s="83"/>
      <c r="P28" s="83"/>
      <c r="Q28" s="83"/>
      <c r="R28" s="83"/>
      <c r="S28" s="8"/>
      <c r="T28" s="8"/>
      <c r="U28" s="8"/>
      <c r="V28" s="8"/>
      <c r="W28" s="8"/>
      <c r="X28" s="8"/>
    </row>
    <row r="29" spans="2:24" ht="13.5" customHeight="1" x14ac:dyDescent="0.15">
      <c r="B29" s="59" t="s">
        <v>0</v>
      </c>
      <c r="C29" s="57">
        <v>40179</v>
      </c>
      <c r="D29" s="68" t="s">
        <v>1</v>
      </c>
      <c r="E29" s="5">
        <v>945</v>
      </c>
      <c r="F29" s="5">
        <v>1365</v>
      </c>
      <c r="G29" s="84">
        <v>1134</v>
      </c>
      <c r="H29" s="5">
        <v>518484</v>
      </c>
      <c r="I29" s="32"/>
      <c r="J29" s="8"/>
      <c r="K29" s="8"/>
      <c r="L29" s="8"/>
      <c r="M29" s="8"/>
      <c r="N29" s="8"/>
      <c r="O29" s="83"/>
      <c r="P29" s="83"/>
      <c r="Q29" s="83"/>
      <c r="R29" s="83"/>
      <c r="S29" s="8"/>
      <c r="T29" s="8"/>
      <c r="U29" s="8"/>
      <c r="V29" s="8"/>
      <c r="W29" s="8"/>
      <c r="X29" s="8"/>
    </row>
    <row r="30" spans="2:24" ht="13.5" customHeight="1" x14ac:dyDescent="0.15">
      <c r="B30" s="30"/>
      <c r="C30" s="53">
        <v>40544</v>
      </c>
      <c r="D30" s="28"/>
      <c r="E30" s="3">
        <v>850</v>
      </c>
      <c r="F30" s="3">
        <v>1250</v>
      </c>
      <c r="G30" s="3">
        <v>1022.9700137742051</v>
      </c>
      <c r="H30" s="3">
        <v>533155.9</v>
      </c>
      <c r="I30" s="32"/>
      <c r="J30" s="8"/>
      <c r="K30" s="8"/>
      <c r="L30" s="46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spans="2:24" ht="13.5" customHeight="1" x14ac:dyDescent="0.15">
      <c r="B31" s="30"/>
      <c r="C31" s="53">
        <v>40909</v>
      </c>
      <c r="D31" s="28"/>
      <c r="E31" s="3">
        <v>630</v>
      </c>
      <c r="F31" s="3">
        <v>1340</v>
      </c>
      <c r="G31" s="3">
        <v>886.14917410942485</v>
      </c>
      <c r="H31" s="3">
        <v>541608</v>
      </c>
      <c r="I31" s="32"/>
      <c r="J31" s="8"/>
      <c r="K31" s="8"/>
      <c r="L31" s="46"/>
      <c r="M31" s="8"/>
      <c r="N31" s="8"/>
      <c r="O31" s="100"/>
      <c r="P31" s="100"/>
      <c r="Q31" s="100"/>
      <c r="R31" s="100"/>
      <c r="S31" s="100"/>
      <c r="T31" s="100"/>
      <c r="U31" s="154"/>
      <c r="V31" s="8"/>
      <c r="W31" s="8"/>
      <c r="X31" s="8"/>
    </row>
    <row r="32" spans="2:24" ht="13.5" customHeight="1" x14ac:dyDescent="0.15">
      <c r="B32" s="29"/>
      <c r="C32" s="52">
        <v>41275</v>
      </c>
      <c r="D32" s="31"/>
      <c r="E32" s="2">
        <v>945</v>
      </c>
      <c r="F32" s="2">
        <v>1541.4</v>
      </c>
      <c r="G32" s="2">
        <v>1139.5776423699588</v>
      </c>
      <c r="H32" s="2">
        <v>528249.10000000009</v>
      </c>
      <c r="I32" s="8"/>
      <c r="J32" s="8"/>
      <c r="K32" s="8"/>
      <c r="L32" s="46"/>
      <c r="M32" s="8"/>
      <c r="N32" s="8"/>
      <c r="O32" s="100"/>
      <c r="P32" s="100"/>
      <c r="Q32" s="100"/>
      <c r="R32" s="100"/>
      <c r="S32" s="100"/>
      <c r="T32" s="100"/>
      <c r="U32" s="154"/>
      <c r="V32" s="8"/>
      <c r="W32" s="8"/>
      <c r="X32" s="8"/>
    </row>
    <row r="33" spans="2:24" ht="13.5" customHeight="1" x14ac:dyDescent="0.15">
      <c r="B33" s="30" t="s">
        <v>99</v>
      </c>
      <c r="C33" s="50">
        <v>41518</v>
      </c>
      <c r="D33" s="28" t="s">
        <v>52</v>
      </c>
      <c r="E33" s="1">
        <v>1050</v>
      </c>
      <c r="F33" s="1">
        <v>1541.4</v>
      </c>
      <c r="G33" s="1">
        <v>1161.6130633689149</v>
      </c>
      <c r="H33" s="1">
        <v>41424.9</v>
      </c>
      <c r="I33" s="8"/>
      <c r="J33" s="8"/>
      <c r="K33" s="8"/>
      <c r="L33" s="46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2:24" ht="13.5" customHeight="1" x14ac:dyDescent="0.15">
      <c r="B34" s="30"/>
      <c r="C34" s="50">
        <v>41548</v>
      </c>
      <c r="D34" s="28"/>
      <c r="E34" s="1">
        <v>1155</v>
      </c>
      <c r="F34" s="1">
        <v>1541.4</v>
      </c>
      <c r="G34" s="1">
        <v>1230.8788347587501</v>
      </c>
      <c r="H34" s="1">
        <v>37644.800000000003</v>
      </c>
      <c r="I34" s="8"/>
      <c r="J34" s="8"/>
      <c r="K34" s="8"/>
      <c r="L34" s="46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spans="2:24" ht="13.5" customHeight="1" x14ac:dyDescent="0.15">
      <c r="B35" s="30"/>
      <c r="C35" s="50">
        <v>41579</v>
      </c>
      <c r="D35" s="28"/>
      <c r="E35" s="1">
        <v>1155</v>
      </c>
      <c r="F35" s="1">
        <v>1365</v>
      </c>
      <c r="G35" s="1">
        <v>1236.2464985203428</v>
      </c>
      <c r="H35" s="1">
        <v>36913.599999999999</v>
      </c>
      <c r="I35" s="8"/>
      <c r="J35" s="8"/>
      <c r="K35" s="8"/>
      <c r="L35" s="46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spans="2:24" ht="13.5" customHeight="1" x14ac:dyDescent="0.15">
      <c r="B36" s="30"/>
      <c r="C36" s="50">
        <v>41609</v>
      </c>
      <c r="D36" s="28"/>
      <c r="E36" s="1">
        <v>1155</v>
      </c>
      <c r="F36" s="1">
        <v>1417.5</v>
      </c>
      <c r="G36" s="1">
        <v>1237.9883288757385</v>
      </c>
      <c r="H36" s="1">
        <v>38599.9</v>
      </c>
      <c r="I36" s="8"/>
      <c r="J36" s="8"/>
      <c r="K36" s="8"/>
      <c r="L36" s="46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spans="2:24" ht="13.5" customHeight="1" x14ac:dyDescent="0.15">
      <c r="B37" s="30" t="s">
        <v>72</v>
      </c>
      <c r="C37" s="50">
        <v>41640</v>
      </c>
      <c r="D37" s="28" t="s">
        <v>52</v>
      </c>
      <c r="E37" s="1">
        <v>1207.5</v>
      </c>
      <c r="F37" s="1">
        <v>1450.05</v>
      </c>
      <c r="G37" s="1">
        <v>1281.2958146984636</v>
      </c>
      <c r="H37" s="1">
        <v>47310.5</v>
      </c>
      <c r="I37" s="8"/>
      <c r="J37" s="8"/>
      <c r="K37" s="8"/>
      <c r="L37" s="46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spans="2:24" ht="13.5" customHeight="1" x14ac:dyDescent="0.15">
      <c r="B38" s="30"/>
      <c r="C38" s="50">
        <v>41671</v>
      </c>
      <c r="D38" s="28"/>
      <c r="E38" s="1">
        <v>1365</v>
      </c>
      <c r="F38" s="1">
        <v>1365</v>
      </c>
      <c r="G38" s="1">
        <v>1365.0000000000002</v>
      </c>
      <c r="H38" s="1">
        <v>38714.400000000001</v>
      </c>
      <c r="I38" s="8"/>
      <c r="J38" s="8"/>
      <c r="K38" s="8"/>
      <c r="L38" s="46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2:24" ht="13.5" customHeight="1" x14ac:dyDescent="0.15">
      <c r="B39" s="30"/>
      <c r="C39" s="50">
        <v>41699</v>
      </c>
      <c r="D39" s="28"/>
      <c r="E39" s="1">
        <v>1260</v>
      </c>
      <c r="F39" s="1">
        <v>1390.2</v>
      </c>
      <c r="G39" s="1">
        <v>1304.1838367466082</v>
      </c>
      <c r="H39" s="1">
        <v>37729</v>
      </c>
      <c r="I39" s="8"/>
      <c r="J39" s="8"/>
      <c r="K39" s="8"/>
      <c r="L39" s="46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2:24" ht="13.5" customHeight="1" x14ac:dyDescent="0.15">
      <c r="B40" s="30"/>
      <c r="C40" s="50">
        <v>41730</v>
      </c>
      <c r="D40" s="28"/>
      <c r="E40" s="1">
        <v>1491.48</v>
      </c>
      <c r="F40" s="1">
        <v>1491.48</v>
      </c>
      <c r="G40" s="1">
        <v>1491.481550925299</v>
      </c>
      <c r="H40" s="1">
        <v>39312.300000000003</v>
      </c>
      <c r="I40" s="8"/>
      <c r="J40" s="8"/>
      <c r="K40" s="8"/>
      <c r="L40" s="46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2:24" ht="13.5" customHeight="1" x14ac:dyDescent="0.15">
      <c r="B41" s="30"/>
      <c r="C41" s="50">
        <v>41760</v>
      </c>
      <c r="D41" s="28"/>
      <c r="E41" s="1">
        <v>1280.8800000000001</v>
      </c>
      <c r="F41" s="1">
        <v>1620</v>
      </c>
      <c r="G41" s="1">
        <v>1410.178095462443</v>
      </c>
      <c r="H41" s="1">
        <v>20693.599999999999</v>
      </c>
      <c r="I41" s="8"/>
      <c r="J41" s="8"/>
      <c r="K41" s="8"/>
      <c r="L41" s="46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2:24" ht="13.5" customHeight="1" x14ac:dyDescent="0.15">
      <c r="B42" s="30"/>
      <c r="C42" s="50">
        <v>41791</v>
      </c>
      <c r="D42" s="28"/>
      <c r="E42" s="1">
        <v>1270.08</v>
      </c>
      <c r="F42" s="1">
        <v>1620</v>
      </c>
      <c r="G42" s="1">
        <v>1408.4075255451382</v>
      </c>
      <c r="H42" s="1">
        <v>17698.8</v>
      </c>
      <c r="I42" s="8"/>
      <c r="J42" s="8"/>
      <c r="K42" s="8"/>
      <c r="L42" s="46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spans="2:24" ht="13.5" customHeight="1" x14ac:dyDescent="0.15">
      <c r="B43" s="30"/>
      <c r="C43" s="50">
        <v>41821</v>
      </c>
      <c r="D43" s="28"/>
      <c r="E43" s="1">
        <v>1242</v>
      </c>
      <c r="F43" s="1">
        <v>1620</v>
      </c>
      <c r="G43" s="1">
        <v>1354.8456846956815</v>
      </c>
      <c r="H43" s="1">
        <v>18272.7</v>
      </c>
      <c r="I43" s="8"/>
      <c r="J43" s="8"/>
      <c r="K43" s="8"/>
      <c r="L43" s="46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2:24" ht="13.5" customHeight="1" x14ac:dyDescent="0.15">
      <c r="B44" s="30"/>
      <c r="C44" s="50">
        <v>41852</v>
      </c>
      <c r="D44" s="28"/>
      <c r="E44" s="1">
        <v>1242</v>
      </c>
      <c r="F44" s="1">
        <v>1515.24</v>
      </c>
      <c r="G44" s="1">
        <v>1360.0126004563945</v>
      </c>
      <c r="H44" s="1">
        <v>8582.2000000000007</v>
      </c>
      <c r="I44" s="8"/>
      <c r="J44" s="8"/>
      <c r="K44" s="8"/>
      <c r="L44" s="46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2:24" ht="13.5" customHeight="1" x14ac:dyDescent="0.15">
      <c r="B45" s="29"/>
      <c r="C45" s="54">
        <v>41883</v>
      </c>
      <c r="D45" s="31"/>
      <c r="E45" s="2">
        <v>1242</v>
      </c>
      <c r="F45" s="2">
        <v>1574.6</v>
      </c>
      <c r="G45" s="2">
        <v>1370.6</v>
      </c>
      <c r="H45" s="2">
        <v>15277</v>
      </c>
      <c r="I45" s="8"/>
      <c r="J45" s="8"/>
      <c r="K45" s="8"/>
      <c r="L45" s="46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39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76"/>
      <c r="C1" s="76"/>
      <c r="D1" s="7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76"/>
      <c r="C2" s="76"/>
      <c r="D2" s="7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90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142" t="s">
        <v>64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93"/>
      <c r="C6" s="24" t="s">
        <v>121</v>
      </c>
      <c r="D6" s="25"/>
      <c r="E6" s="45" t="s">
        <v>350</v>
      </c>
      <c r="F6" s="18"/>
      <c r="G6" s="18"/>
      <c r="H6" s="41"/>
      <c r="I6" s="45" t="s">
        <v>456</v>
      </c>
      <c r="J6" s="18"/>
      <c r="K6" s="18"/>
      <c r="L6" s="41"/>
      <c r="M6" s="45" t="s">
        <v>351</v>
      </c>
      <c r="N6" s="18"/>
      <c r="O6" s="18"/>
      <c r="P6" s="41"/>
      <c r="Q6" s="45" t="s">
        <v>458</v>
      </c>
      <c r="R6" s="18"/>
      <c r="S6" s="18"/>
      <c r="T6" s="41"/>
      <c r="U6" s="45" t="s">
        <v>352</v>
      </c>
      <c r="V6" s="18"/>
      <c r="W6" s="18"/>
      <c r="X6" s="41"/>
    </row>
    <row r="7" spans="1:24" ht="13.5" customHeight="1" x14ac:dyDescent="0.15">
      <c r="A7" s="6"/>
      <c r="B7" s="56" t="s">
        <v>125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8"/>
      <c r="C8" s="4"/>
      <c r="D8" s="4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59" t="s">
        <v>0</v>
      </c>
      <c r="C9" s="57">
        <v>40544</v>
      </c>
      <c r="D9" s="95" t="s">
        <v>1</v>
      </c>
      <c r="E9" s="22">
        <v>1785</v>
      </c>
      <c r="F9" s="22">
        <v>3129</v>
      </c>
      <c r="G9" s="82">
        <v>2305.4210240967423</v>
      </c>
      <c r="H9" s="22">
        <v>361533.19999999995</v>
      </c>
      <c r="I9" s="22">
        <v>1260</v>
      </c>
      <c r="J9" s="22">
        <v>2100</v>
      </c>
      <c r="K9" s="82">
        <v>1714.5451135461926</v>
      </c>
      <c r="L9" s="22">
        <v>378307.6</v>
      </c>
      <c r="M9" s="22">
        <v>945</v>
      </c>
      <c r="N9" s="22">
        <v>1575</v>
      </c>
      <c r="O9" s="82">
        <v>1272.743208572881</v>
      </c>
      <c r="P9" s="22">
        <v>128081</v>
      </c>
      <c r="Q9" s="22">
        <v>4200</v>
      </c>
      <c r="R9" s="22">
        <v>5460</v>
      </c>
      <c r="S9" s="82">
        <v>4652.4163724505033</v>
      </c>
      <c r="T9" s="22">
        <v>68945.999999999985</v>
      </c>
      <c r="U9" s="22">
        <v>3150</v>
      </c>
      <c r="V9" s="22">
        <v>4725</v>
      </c>
      <c r="W9" s="82">
        <v>3713.2479570178989</v>
      </c>
      <c r="X9" s="22">
        <v>247319.50000000003</v>
      </c>
    </row>
    <row r="10" spans="1:24" ht="13.5" customHeight="1" x14ac:dyDescent="0.15">
      <c r="A10" s="6"/>
      <c r="B10" s="30"/>
      <c r="C10" s="53">
        <v>40909</v>
      </c>
      <c r="D10" s="28"/>
      <c r="E10" s="3">
        <v>1680</v>
      </c>
      <c r="F10" s="3">
        <v>2940</v>
      </c>
      <c r="G10" s="3">
        <v>2105.1390350273837</v>
      </c>
      <c r="H10" s="3">
        <v>565735.69999999995</v>
      </c>
      <c r="I10" s="3">
        <v>1260</v>
      </c>
      <c r="J10" s="3">
        <v>2079</v>
      </c>
      <c r="K10" s="3">
        <v>1557.2060590458432</v>
      </c>
      <c r="L10" s="3">
        <v>422867.30000000005</v>
      </c>
      <c r="M10" s="3">
        <v>840</v>
      </c>
      <c r="N10" s="3">
        <v>1470</v>
      </c>
      <c r="O10" s="3">
        <v>1044.8280604528893</v>
      </c>
      <c r="P10" s="3">
        <v>143774.20000000001</v>
      </c>
      <c r="Q10" s="3">
        <v>4410</v>
      </c>
      <c r="R10" s="3">
        <v>5932.5</v>
      </c>
      <c r="S10" s="3">
        <v>4567.7938610622123</v>
      </c>
      <c r="T10" s="3">
        <v>106276.8</v>
      </c>
      <c r="U10" s="3">
        <v>3150</v>
      </c>
      <c r="V10" s="3">
        <v>4725</v>
      </c>
      <c r="W10" s="3">
        <v>3551.8918189804813</v>
      </c>
      <c r="X10" s="3">
        <v>248459.8</v>
      </c>
    </row>
    <row r="11" spans="1:24" ht="13.5" customHeight="1" x14ac:dyDescent="0.15">
      <c r="A11" s="6"/>
      <c r="B11" s="29"/>
      <c r="C11" s="52">
        <v>41275</v>
      </c>
      <c r="D11" s="31"/>
      <c r="E11" s="2">
        <v>1890</v>
      </c>
      <c r="F11" s="2">
        <v>3150</v>
      </c>
      <c r="G11" s="2">
        <v>2390.2830637971852</v>
      </c>
      <c r="H11" s="2">
        <v>613627.30000000005</v>
      </c>
      <c r="I11" s="2">
        <v>1260</v>
      </c>
      <c r="J11" s="2">
        <v>2100</v>
      </c>
      <c r="K11" s="2">
        <v>1772.3299106353259</v>
      </c>
      <c r="L11" s="2">
        <v>465981.99999999988</v>
      </c>
      <c r="M11" s="2">
        <v>840</v>
      </c>
      <c r="N11" s="2">
        <v>1785</v>
      </c>
      <c r="O11" s="2">
        <v>1214.4894530381193</v>
      </c>
      <c r="P11" s="2">
        <v>166778.09999999995</v>
      </c>
      <c r="Q11" s="2">
        <v>4410</v>
      </c>
      <c r="R11" s="2">
        <v>6615</v>
      </c>
      <c r="S11" s="2">
        <v>5153.3272871193476</v>
      </c>
      <c r="T11" s="2">
        <v>120417.30000000003</v>
      </c>
      <c r="U11" s="2">
        <v>3360</v>
      </c>
      <c r="V11" s="2">
        <v>4745.8949999999995</v>
      </c>
      <c r="W11" s="2">
        <v>3910.0969762638761</v>
      </c>
      <c r="X11" s="2">
        <v>249738.00000000003</v>
      </c>
    </row>
    <row r="12" spans="1:24" ht="13.5" customHeight="1" x14ac:dyDescent="0.15">
      <c r="A12" s="6"/>
      <c r="B12" s="30" t="s">
        <v>99</v>
      </c>
      <c r="C12" s="50">
        <v>41518</v>
      </c>
      <c r="D12" s="28" t="s">
        <v>52</v>
      </c>
      <c r="E12" s="1">
        <v>1995</v>
      </c>
      <c r="F12" s="1">
        <v>2730</v>
      </c>
      <c r="G12" s="1">
        <v>2311.8989570518852</v>
      </c>
      <c r="H12" s="1">
        <v>58338.8</v>
      </c>
      <c r="I12" s="1">
        <v>1470</v>
      </c>
      <c r="J12" s="1">
        <v>2100</v>
      </c>
      <c r="K12" s="1">
        <v>1790.1588404746969</v>
      </c>
      <c r="L12" s="1">
        <v>47240.2</v>
      </c>
      <c r="M12" s="1">
        <v>1102.5</v>
      </c>
      <c r="N12" s="1">
        <v>1732.5</v>
      </c>
      <c r="O12" s="1">
        <v>1300.1181825989866</v>
      </c>
      <c r="P12" s="1">
        <v>17308.600000000002</v>
      </c>
      <c r="Q12" s="1">
        <v>4725</v>
      </c>
      <c r="R12" s="1">
        <v>5787.6</v>
      </c>
      <c r="S12" s="1">
        <v>5158.9659706268467</v>
      </c>
      <c r="T12" s="1">
        <v>11469.8</v>
      </c>
      <c r="U12" s="1">
        <v>3465</v>
      </c>
      <c r="V12" s="1">
        <v>4445.91</v>
      </c>
      <c r="W12" s="1">
        <v>3853.8899293474901</v>
      </c>
      <c r="X12" s="1">
        <v>25436.400000000001</v>
      </c>
    </row>
    <row r="13" spans="1:24" ht="13.5" customHeight="1" x14ac:dyDescent="0.15">
      <c r="A13" s="6"/>
      <c r="B13" s="30"/>
      <c r="C13" s="50">
        <v>41548</v>
      </c>
      <c r="D13" s="28"/>
      <c r="E13" s="1">
        <v>2026.5</v>
      </c>
      <c r="F13" s="1">
        <v>2730</v>
      </c>
      <c r="G13" s="1">
        <v>2397.9067131590737</v>
      </c>
      <c r="H13" s="1">
        <v>47652</v>
      </c>
      <c r="I13" s="1">
        <v>1470</v>
      </c>
      <c r="J13" s="1">
        <v>2100</v>
      </c>
      <c r="K13" s="1">
        <v>1802.4074348818908</v>
      </c>
      <c r="L13" s="1">
        <v>37450</v>
      </c>
      <c r="M13" s="1">
        <v>1155</v>
      </c>
      <c r="N13" s="1">
        <v>1596</v>
      </c>
      <c r="O13" s="1">
        <v>1281.2436325025728</v>
      </c>
      <c r="P13" s="1">
        <v>13220.7</v>
      </c>
      <c r="Q13" s="1">
        <v>4725</v>
      </c>
      <c r="R13" s="1">
        <v>5794.95</v>
      </c>
      <c r="S13" s="1">
        <v>5329.8978590647621</v>
      </c>
      <c r="T13" s="1">
        <v>8544.2999999999993</v>
      </c>
      <c r="U13" s="1">
        <v>3465</v>
      </c>
      <c r="V13" s="1">
        <v>4410</v>
      </c>
      <c r="W13" s="1">
        <v>3900.9585556908964</v>
      </c>
      <c r="X13" s="1">
        <v>17341.3</v>
      </c>
    </row>
    <row r="14" spans="1:24" ht="13.5" customHeight="1" x14ac:dyDescent="0.15">
      <c r="A14" s="6"/>
      <c r="B14" s="30"/>
      <c r="C14" s="50">
        <v>41579</v>
      </c>
      <c r="D14" s="28"/>
      <c r="E14" s="1">
        <v>2100</v>
      </c>
      <c r="F14" s="1">
        <v>2992.5</v>
      </c>
      <c r="G14" s="1">
        <v>2609.6799722817841</v>
      </c>
      <c r="H14" s="1">
        <v>48357.3</v>
      </c>
      <c r="I14" s="1">
        <v>1470</v>
      </c>
      <c r="J14" s="1">
        <v>2100</v>
      </c>
      <c r="K14" s="1">
        <v>1841.7629439936622</v>
      </c>
      <c r="L14" s="1">
        <v>35045.5</v>
      </c>
      <c r="M14" s="1">
        <v>1050</v>
      </c>
      <c r="N14" s="1">
        <v>1575</v>
      </c>
      <c r="O14" s="1">
        <v>1231.0705303042043</v>
      </c>
      <c r="P14" s="1">
        <v>15574.9</v>
      </c>
      <c r="Q14" s="1">
        <v>5040</v>
      </c>
      <c r="R14" s="1">
        <v>6090</v>
      </c>
      <c r="S14" s="1">
        <v>5565.1870745668321</v>
      </c>
      <c r="T14" s="1">
        <v>9490.5999999999985</v>
      </c>
      <c r="U14" s="1">
        <v>3570</v>
      </c>
      <c r="V14" s="1">
        <v>4725</v>
      </c>
      <c r="W14" s="1">
        <v>4027.0423828626904</v>
      </c>
      <c r="X14" s="1">
        <v>20266</v>
      </c>
    </row>
    <row r="15" spans="1:24" ht="13.5" customHeight="1" x14ac:dyDescent="0.15">
      <c r="A15" s="6"/>
      <c r="B15" s="30"/>
      <c r="C15" s="50">
        <v>41609</v>
      </c>
      <c r="D15" s="28"/>
      <c r="E15" s="1">
        <v>2625</v>
      </c>
      <c r="F15" s="1">
        <v>3150</v>
      </c>
      <c r="G15" s="1">
        <v>2866.2116808754299</v>
      </c>
      <c r="H15" s="1">
        <v>59029.7</v>
      </c>
      <c r="I15" s="1">
        <v>1680</v>
      </c>
      <c r="J15" s="1">
        <v>2100</v>
      </c>
      <c r="K15" s="1">
        <v>1896.4193016743484</v>
      </c>
      <c r="L15" s="1">
        <v>41201.5</v>
      </c>
      <c r="M15" s="1">
        <v>1050</v>
      </c>
      <c r="N15" s="1">
        <v>1522.5</v>
      </c>
      <c r="O15" s="1">
        <v>1223.8922769013423</v>
      </c>
      <c r="P15" s="1">
        <v>15576.5</v>
      </c>
      <c r="Q15" s="1">
        <v>5250</v>
      </c>
      <c r="R15" s="1">
        <v>6615</v>
      </c>
      <c r="S15" s="1">
        <v>5796.9186876769672</v>
      </c>
      <c r="T15" s="1">
        <v>13212.2</v>
      </c>
      <c r="U15" s="1">
        <v>3864</v>
      </c>
      <c r="V15" s="1">
        <v>4725</v>
      </c>
      <c r="W15" s="1">
        <v>4275.213397464443</v>
      </c>
      <c r="X15" s="1">
        <v>23134.2</v>
      </c>
    </row>
    <row r="16" spans="1:24" ht="13.5" customHeight="1" x14ac:dyDescent="0.15">
      <c r="A16" s="6"/>
      <c r="B16" s="30" t="s">
        <v>72</v>
      </c>
      <c r="C16" s="50">
        <v>41640</v>
      </c>
      <c r="D16" s="28" t="s">
        <v>52</v>
      </c>
      <c r="E16" s="1">
        <v>1995</v>
      </c>
      <c r="F16" s="1">
        <v>3150</v>
      </c>
      <c r="G16" s="1">
        <v>2670.0926474328194</v>
      </c>
      <c r="H16" s="1">
        <v>51703.899999999994</v>
      </c>
      <c r="I16" s="1">
        <v>1680</v>
      </c>
      <c r="J16" s="1">
        <v>2100</v>
      </c>
      <c r="K16" s="1">
        <v>1923.3639319932777</v>
      </c>
      <c r="L16" s="1">
        <v>49735.199999999997</v>
      </c>
      <c r="M16" s="1">
        <v>1050</v>
      </c>
      <c r="N16" s="1">
        <v>1575</v>
      </c>
      <c r="O16" s="1">
        <v>1235.2961752834904</v>
      </c>
      <c r="P16" s="1">
        <v>14884.3</v>
      </c>
      <c r="Q16" s="1">
        <v>5040</v>
      </c>
      <c r="R16" s="1">
        <v>6300</v>
      </c>
      <c r="S16" s="1">
        <v>5651.5506578138447</v>
      </c>
      <c r="T16" s="1">
        <v>9945</v>
      </c>
      <c r="U16" s="1">
        <v>3885</v>
      </c>
      <c r="V16" s="1">
        <v>5040</v>
      </c>
      <c r="W16" s="1">
        <v>4248.8738412910689</v>
      </c>
      <c r="X16" s="1">
        <v>25434</v>
      </c>
    </row>
    <row r="17" spans="1:24" ht="13.5" customHeight="1" x14ac:dyDescent="0.15">
      <c r="A17" s="6"/>
      <c r="B17" s="30"/>
      <c r="C17" s="50">
        <v>41671</v>
      </c>
      <c r="D17" s="28"/>
      <c r="E17" s="1">
        <v>1995</v>
      </c>
      <c r="F17" s="1">
        <v>2940</v>
      </c>
      <c r="G17" s="42">
        <v>2504.619251063285</v>
      </c>
      <c r="H17" s="1">
        <v>40788.100000000006</v>
      </c>
      <c r="I17" s="1">
        <v>1627.5</v>
      </c>
      <c r="J17" s="1">
        <v>2100</v>
      </c>
      <c r="K17" s="42">
        <v>1856.0464654360969</v>
      </c>
      <c r="L17" s="1">
        <v>32607.300000000003</v>
      </c>
      <c r="M17" s="1">
        <v>1049.5800000000002</v>
      </c>
      <c r="N17" s="1">
        <v>1522.5</v>
      </c>
      <c r="O17" s="42">
        <v>1202.0426745970028</v>
      </c>
      <c r="P17" s="1">
        <v>12874.8</v>
      </c>
      <c r="Q17" s="1">
        <v>4725</v>
      </c>
      <c r="R17" s="1">
        <v>6300</v>
      </c>
      <c r="S17" s="42">
        <v>5400.6826013419332</v>
      </c>
      <c r="T17" s="1">
        <v>8332.7000000000007</v>
      </c>
      <c r="U17" s="1">
        <v>3675</v>
      </c>
      <c r="V17" s="1">
        <v>4786.1099999999997</v>
      </c>
      <c r="W17" s="42">
        <v>4120.7887773549601</v>
      </c>
      <c r="X17" s="1">
        <v>18320.2</v>
      </c>
    </row>
    <row r="18" spans="1:24" ht="13.5" customHeight="1" x14ac:dyDescent="0.15">
      <c r="A18" s="6"/>
      <c r="B18" s="30"/>
      <c r="C18" s="50">
        <v>41699</v>
      </c>
      <c r="D18" s="28"/>
      <c r="E18" s="1">
        <v>1890</v>
      </c>
      <c r="F18" s="1">
        <v>3150</v>
      </c>
      <c r="G18" s="1">
        <v>2375.6267628909477</v>
      </c>
      <c r="H18" s="1">
        <v>52988.3</v>
      </c>
      <c r="I18" s="1">
        <v>1627.5</v>
      </c>
      <c r="J18" s="1">
        <v>2310</v>
      </c>
      <c r="K18" s="1">
        <v>1868.7945481350148</v>
      </c>
      <c r="L18" s="1">
        <v>44384.3</v>
      </c>
      <c r="M18" s="1">
        <v>1050</v>
      </c>
      <c r="N18" s="1">
        <v>1950.0600000000002</v>
      </c>
      <c r="O18" s="1">
        <v>1339.2316886481394</v>
      </c>
      <c r="P18" s="1">
        <v>14007.7</v>
      </c>
      <c r="Q18" s="1">
        <v>4725</v>
      </c>
      <c r="R18" s="1">
        <v>6300</v>
      </c>
      <c r="S18" s="1">
        <v>5410.6249113349404</v>
      </c>
      <c r="T18" s="1">
        <v>8864.5</v>
      </c>
      <c r="U18" s="1">
        <v>3465</v>
      </c>
      <c r="V18" s="1">
        <v>4725</v>
      </c>
      <c r="W18" s="1">
        <v>3963.4261112515587</v>
      </c>
      <c r="X18" s="1">
        <v>19406</v>
      </c>
    </row>
    <row r="19" spans="1:24" ht="13.5" customHeight="1" x14ac:dyDescent="0.15">
      <c r="A19" s="6"/>
      <c r="B19" s="30"/>
      <c r="C19" s="50">
        <v>41730</v>
      </c>
      <c r="D19" s="28"/>
      <c r="E19" s="1">
        <v>1944</v>
      </c>
      <c r="F19" s="1">
        <v>3240</v>
      </c>
      <c r="G19" s="1">
        <v>2413.0608575337155</v>
      </c>
      <c r="H19" s="1">
        <v>54906</v>
      </c>
      <c r="I19" s="1">
        <v>1728</v>
      </c>
      <c r="J19" s="1">
        <v>2376</v>
      </c>
      <c r="K19" s="1">
        <v>1964.735757962153</v>
      </c>
      <c r="L19" s="1">
        <v>40165.300000000003</v>
      </c>
      <c r="M19" s="1">
        <v>1188</v>
      </c>
      <c r="N19" s="1">
        <v>1859.0039999999999</v>
      </c>
      <c r="O19" s="1">
        <v>1450.7547040853312</v>
      </c>
      <c r="P19" s="1">
        <v>17920.2</v>
      </c>
      <c r="Q19" s="1">
        <v>5054.3999999999996</v>
      </c>
      <c r="R19" s="1">
        <v>6480</v>
      </c>
      <c r="S19" s="1">
        <v>5559.4271187976738</v>
      </c>
      <c r="T19" s="1">
        <v>10326.1</v>
      </c>
      <c r="U19" s="1">
        <v>3664.6559999999999</v>
      </c>
      <c r="V19" s="1">
        <v>4860</v>
      </c>
      <c r="W19" s="1">
        <v>4039.4436440389463</v>
      </c>
      <c r="X19" s="1">
        <v>21843</v>
      </c>
    </row>
    <row r="20" spans="1:24" ht="13.5" customHeight="1" x14ac:dyDescent="0.15">
      <c r="A20" s="6"/>
      <c r="B20" s="30"/>
      <c r="C20" s="50">
        <v>41760</v>
      </c>
      <c r="D20" s="28"/>
      <c r="E20" s="1">
        <v>1944</v>
      </c>
      <c r="F20" s="1">
        <v>3240</v>
      </c>
      <c r="G20" s="1">
        <v>2356.4571465814083</v>
      </c>
      <c r="H20" s="1">
        <v>47880.4</v>
      </c>
      <c r="I20" s="1">
        <v>1512</v>
      </c>
      <c r="J20" s="1">
        <v>2376</v>
      </c>
      <c r="K20" s="1">
        <v>1902.4111493740625</v>
      </c>
      <c r="L20" s="1">
        <v>38141.899999999994</v>
      </c>
      <c r="M20" s="1">
        <v>1296</v>
      </c>
      <c r="N20" s="1">
        <v>2160</v>
      </c>
      <c r="O20" s="1">
        <v>1604.7091850864149</v>
      </c>
      <c r="P20" s="1">
        <v>15810.3</v>
      </c>
      <c r="Q20" s="1">
        <v>5184</v>
      </c>
      <c r="R20" s="1">
        <v>6912</v>
      </c>
      <c r="S20" s="1">
        <v>5606.5523867017364</v>
      </c>
      <c r="T20" s="1">
        <v>7940.9</v>
      </c>
      <c r="U20" s="1">
        <v>3564</v>
      </c>
      <c r="V20" s="1">
        <v>4752</v>
      </c>
      <c r="W20" s="1">
        <v>4089.9668457940793</v>
      </c>
      <c r="X20" s="1">
        <v>15154.3</v>
      </c>
    </row>
    <row r="21" spans="1:24" ht="13.5" customHeight="1" x14ac:dyDescent="0.15">
      <c r="A21" s="6"/>
      <c r="B21" s="30"/>
      <c r="C21" s="50">
        <v>41791</v>
      </c>
      <c r="D21" s="28"/>
      <c r="E21" s="1">
        <v>1836</v>
      </c>
      <c r="F21" s="1">
        <v>2700</v>
      </c>
      <c r="G21" s="1">
        <v>2260.153662321864</v>
      </c>
      <c r="H21" s="1">
        <v>73190.099999999991</v>
      </c>
      <c r="I21" s="1">
        <v>1512</v>
      </c>
      <c r="J21" s="1">
        <v>2052</v>
      </c>
      <c r="K21" s="1">
        <v>1834.7238860853154</v>
      </c>
      <c r="L21" s="1">
        <v>46093.5</v>
      </c>
      <c r="M21" s="1">
        <v>1296</v>
      </c>
      <c r="N21" s="1">
        <v>2160</v>
      </c>
      <c r="O21" s="1">
        <v>1484.3780410337565</v>
      </c>
      <c r="P21" s="1">
        <v>19982.099999999999</v>
      </c>
      <c r="Q21" s="1">
        <v>5183.7840000000006</v>
      </c>
      <c r="R21" s="1">
        <v>6480</v>
      </c>
      <c r="S21" s="1">
        <v>5518.6824578641063</v>
      </c>
      <c r="T21" s="1">
        <v>12549</v>
      </c>
      <c r="U21" s="1">
        <v>3672</v>
      </c>
      <c r="V21" s="1">
        <v>4922.2080000000005</v>
      </c>
      <c r="W21" s="1">
        <v>3948.6856113548038</v>
      </c>
      <c r="X21" s="1">
        <v>25547.5</v>
      </c>
    </row>
    <row r="22" spans="1:24" ht="13.5" customHeight="1" x14ac:dyDescent="0.15">
      <c r="A22" s="6"/>
      <c r="B22" s="30"/>
      <c r="C22" s="50">
        <v>41821</v>
      </c>
      <c r="D22" s="28"/>
      <c r="E22" s="1">
        <v>1836</v>
      </c>
      <c r="F22" s="1">
        <v>2970</v>
      </c>
      <c r="G22" s="1">
        <v>2279.7231128108701</v>
      </c>
      <c r="H22" s="1">
        <v>70120.899999999994</v>
      </c>
      <c r="I22" s="1">
        <v>1674</v>
      </c>
      <c r="J22" s="1">
        <v>2052</v>
      </c>
      <c r="K22" s="1">
        <v>1866.0171945853924</v>
      </c>
      <c r="L22" s="1">
        <v>46318.3</v>
      </c>
      <c r="M22" s="1">
        <v>1188</v>
      </c>
      <c r="N22" s="1">
        <v>2268</v>
      </c>
      <c r="O22" s="1">
        <v>1482.6724631101022</v>
      </c>
      <c r="P22" s="1">
        <v>21888.9</v>
      </c>
      <c r="Q22" s="1">
        <v>4860</v>
      </c>
      <c r="R22" s="1">
        <v>6480</v>
      </c>
      <c r="S22" s="1">
        <v>5502.5143095768371</v>
      </c>
      <c r="T22" s="1">
        <v>11946.4</v>
      </c>
      <c r="U22" s="1">
        <v>3456</v>
      </c>
      <c r="V22" s="1">
        <v>4644</v>
      </c>
      <c r="W22" s="1">
        <v>3949.5225365778933</v>
      </c>
      <c r="X22" s="1">
        <v>23448.699999999997</v>
      </c>
    </row>
    <row r="23" spans="1:24" ht="13.5" customHeight="1" x14ac:dyDescent="0.15">
      <c r="A23" s="6"/>
      <c r="B23" s="30"/>
      <c r="C23" s="50">
        <v>41852</v>
      </c>
      <c r="D23" s="28"/>
      <c r="E23" s="1">
        <v>1944</v>
      </c>
      <c r="F23" s="1">
        <v>2808</v>
      </c>
      <c r="G23" s="1">
        <v>2267.77600601618</v>
      </c>
      <c r="H23" s="1">
        <v>58241.2</v>
      </c>
      <c r="I23" s="1">
        <v>1620</v>
      </c>
      <c r="J23" s="1">
        <v>1998</v>
      </c>
      <c r="K23" s="1">
        <v>1809.1929452937072</v>
      </c>
      <c r="L23" s="1">
        <v>36507.299999999996</v>
      </c>
      <c r="M23" s="1">
        <v>1188</v>
      </c>
      <c r="N23" s="1">
        <v>2041.2</v>
      </c>
      <c r="O23" s="1">
        <v>1425.1808789945471</v>
      </c>
      <c r="P23" s="1">
        <v>19280</v>
      </c>
      <c r="Q23" s="1">
        <v>5184</v>
      </c>
      <c r="R23" s="1">
        <v>6264</v>
      </c>
      <c r="S23" s="1">
        <v>5569.2109902424891</v>
      </c>
      <c r="T23" s="1">
        <v>12066.2</v>
      </c>
      <c r="U23" s="1">
        <v>3564</v>
      </c>
      <c r="V23" s="1">
        <v>4320</v>
      </c>
      <c r="W23" s="1">
        <v>3920.7885370998965</v>
      </c>
      <c r="X23" s="1">
        <v>26273.9</v>
      </c>
    </row>
    <row r="24" spans="1:24" ht="13.5" customHeight="1" x14ac:dyDescent="0.15">
      <c r="A24" s="6"/>
      <c r="B24" s="29"/>
      <c r="C24" s="54">
        <v>41883</v>
      </c>
      <c r="D24" s="31"/>
      <c r="E24" s="2">
        <v>1944</v>
      </c>
      <c r="F24" s="2">
        <v>2916</v>
      </c>
      <c r="G24" s="2">
        <v>2343.3000000000002</v>
      </c>
      <c r="H24" s="2">
        <v>63662</v>
      </c>
      <c r="I24" s="2">
        <v>1620</v>
      </c>
      <c r="J24" s="2">
        <v>2160</v>
      </c>
      <c r="K24" s="2">
        <v>1861.1</v>
      </c>
      <c r="L24" s="2">
        <v>47701</v>
      </c>
      <c r="M24" s="2">
        <v>1134</v>
      </c>
      <c r="N24" s="2">
        <v>1950.5</v>
      </c>
      <c r="O24" s="2">
        <v>1385.7</v>
      </c>
      <c r="P24" s="2">
        <v>20798</v>
      </c>
      <c r="Q24" s="2">
        <v>4860</v>
      </c>
      <c r="R24" s="2">
        <v>6264</v>
      </c>
      <c r="S24" s="2">
        <v>5580.6</v>
      </c>
      <c r="T24" s="2">
        <v>12155</v>
      </c>
      <c r="U24" s="2">
        <v>3564</v>
      </c>
      <c r="V24" s="2">
        <v>4536</v>
      </c>
      <c r="W24" s="2">
        <v>4067.3</v>
      </c>
      <c r="X24" s="2">
        <v>26977</v>
      </c>
    </row>
    <row r="25" spans="1:24" ht="13.5" customHeight="1" x14ac:dyDescent="0.15">
      <c r="A25" s="6"/>
      <c r="B25" s="32" t="s">
        <v>79</v>
      </c>
      <c r="C25" s="8"/>
      <c r="D25" s="3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A26" s="6"/>
      <c r="B26" s="34" t="s">
        <v>484</v>
      </c>
      <c r="C26" s="23"/>
      <c r="D26" s="26"/>
      <c r="E26" s="1">
        <v>1944</v>
      </c>
      <c r="F26" s="1">
        <v>2808</v>
      </c>
      <c r="G26" s="1">
        <v>2352.1999999999998</v>
      </c>
      <c r="H26" s="1">
        <v>14189</v>
      </c>
      <c r="I26" s="1">
        <v>1674</v>
      </c>
      <c r="J26" s="1">
        <v>1998</v>
      </c>
      <c r="K26" s="1">
        <v>1838.2</v>
      </c>
      <c r="L26" s="1">
        <v>9917</v>
      </c>
      <c r="M26" s="1">
        <v>1242</v>
      </c>
      <c r="N26" s="1">
        <v>1950.5</v>
      </c>
      <c r="O26" s="1">
        <v>1454.8</v>
      </c>
      <c r="P26" s="1">
        <v>4541</v>
      </c>
      <c r="Q26" s="1">
        <v>5184</v>
      </c>
      <c r="R26" s="1">
        <v>6264</v>
      </c>
      <c r="S26" s="1">
        <v>5562</v>
      </c>
      <c r="T26" s="1">
        <v>2449</v>
      </c>
      <c r="U26" s="1">
        <v>3564</v>
      </c>
      <c r="V26" s="1">
        <v>4320</v>
      </c>
      <c r="W26" s="1">
        <v>4005.7</v>
      </c>
      <c r="X26" s="1">
        <v>5280</v>
      </c>
    </row>
    <row r="27" spans="1:24" ht="13.5" customHeight="1" x14ac:dyDescent="0.15">
      <c r="A27" s="6"/>
      <c r="B27" s="32" t="s">
        <v>80</v>
      </c>
      <c r="C27" s="8"/>
      <c r="D27" s="3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A28" s="6"/>
      <c r="B28" s="34" t="s">
        <v>485</v>
      </c>
      <c r="C28" s="23"/>
      <c r="D28" s="26"/>
      <c r="E28" s="1">
        <v>1944</v>
      </c>
      <c r="F28" s="1">
        <v>2700</v>
      </c>
      <c r="G28" s="1">
        <v>2289.6</v>
      </c>
      <c r="H28" s="1">
        <v>9435</v>
      </c>
      <c r="I28" s="1">
        <v>1728</v>
      </c>
      <c r="J28" s="1">
        <v>1998</v>
      </c>
      <c r="K28" s="1">
        <v>1864.1</v>
      </c>
      <c r="L28" s="1">
        <v>7972</v>
      </c>
      <c r="M28" s="1">
        <v>1188</v>
      </c>
      <c r="N28" s="1">
        <v>1674</v>
      </c>
      <c r="O28" s="1">
        <v>1412.6</v>
      </c>
      <c r="P28" s="1">
        <v>3788</v>
      </c>
      <c r="Q28" s="1">
        <v>5184</v>
      </c>
      <c r="R28" s="1">
        <v>6264</v>
      </c>
      <c r="S28" s="1">
        <v>5515.6</v>
      </c>
      <c r="T28" s="1">
        <v>1893</v>
      </c>
      <c r="U28" s="1">
        <v>3672</v>
      </c>
      <c r="V28" s="1">
        <v>4320</v>
      </c>
      <c r="W28" s="1">
        <v>4056.5</v>
      </c>
      <c r="X28" s="1">
        <v>4535</v>
      </c>
    </row>
    <row r="29" spans="1:24" ht="13.5" customHeight="1" x14ac:dyDescent="0.15">
      <c r="A29" s="6"/>
      <c r="B29" s="32" t="s">
        <v>81</v>
      </c>
      <c r="C29" s="8"/>
      <c r="D29" s="3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A30" s="6"/>
      <c r="B30" s="34" t="s">
        <v>486</v>
      </c>
      <c r="C30" s="23"/>
      <c r="D30" s="26"/>
      <c r="E30" s="1">
        <v>2052</v>
      </c>
      <c r="F30" s="1">
        <v>2700</v>
      </c>
      <c r="G30" s="1">
        <v>2316.6</v>
      </c>
      <c r="H30" s="1">
        <v>13823</v>
      </c>
      <c r="I30" s="1">
        <v>1728</v>
      </c>
      <c r="J30" s="1">
        <v>2160</v>
      </c>
      <c r="K30" s="1">
        <v>1911.6</v>
      </c>
      <c r="L30" s="1">
        <v>8558</v>
      </c>
      <c r="M30" s="1">
        <v>1188</v>
      </c>
      <c r="N30" s="1">
        <v>1674</v>
      </c>
      <c r="O30" s="1">
        <v>1415.9</v>
      </c>
      <c r="P30" s="1">
        <v>2971</v>
      </c>
      <c r="Q30" s="1">
        <v>5184</v>
      </c>
      <c r="R30" s="1">
        <v>6264</v>
      </c>
      <c r="S30" s="1">
        <v>5605.2</v>
      </c>
      <c r="T30" s="1">
        <v>3014</v>
      </c>
      <c r="U30" s="1">
        <v>3672</v>
      </c>
      <c r="V30" s="1">
        <v>4536</v>
      </c>
      <c r="W30" s="1">
        <v>4091</v>
      </c>
      <c r="X30" s="1">
        <v>6441</v>
      </c>
    </row>
    <row r="31" spans="1:24" ht="13.5" customHeight="1" x14ac:dyDescent="0.15">
      <c r="A31" s="6"/>
      <c r="B31" s="32" t="s">
        <v>82</v>
      </c>
      <c r="C31" s="8"/>
      <c r="D31" s="3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A32" s="6"/>
      <c r="B32" s="34" t="s">
        <v>487</v>
      </c>
      <c r="C32" s="23"/>
      <c r="D32" s="26"/>
      <c r="E32" s="1">
        <v>2106</v>
      </c>
      <c r="F32" s="1">
        <v>2700</v>
      </c>
      <c r="G32" s="1">
        <v>2349</v>
      </c>
      <c r="H32" s="1">
        <v>12507</v>
      </c>
      <c r="I32" s="1">
        <v>1728</v>
      </c>
      <c r="J32" s="1">
        <v>2106</v>
      </c>
      <c r="K32" s="1">
        <v>1859.8</v>
      </c>
      <c r="L32" s="1">
        <v>7982</v>
      </c>
      <c r="M32" s="1">
        <v>1134</v>
      </c>
      <c r="N32" s="1">
        <v>1674</v>
      </c>
      <c r="O32" s="1">
        <v>1337</v>
      </c>
      <c r="P32" s="1">
        <v>4284</v>
      </c>
      <c r="Q32" s="1">
        <v>5184</v>
      </c>
      <c r="R32" s="1">
        <v>6264</v>
      </c>
      <c r="S32" s="1">
        <v>5597.6</v>
      </c>
      <c r="T32" s="1">
        <v>2201</v>
      </c>
      <c r="U32" s="1">
        <v>3780</v>
      </c>
      <c r="V32" s="1">
        <v>4536</v>
      </c>
      <c r="W32" s="1">
        <v>4099.7</v>
      </c>
      <c r="X32" s="1">
        <v>4179</v>
      </c>
    </row>
    <row r="33" spans="1:24" ht="13.5" customHeight="1" x14ac:dyDescent="0.15">
      <c r="A33" s="6"/>
      <c r="B33" s="32" t="s">
        <v>83</v>
      </c>
      <c r="C33" s="8"/>
      <c r="D33" s="3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3.5" customHeight="1" x14ac:dyDescent="0.15">
      <c r="A34" s="6"/>
      <c r="B34" s="34" t="s">
        <v>488</v>
      </c>
      <c r="C34" s="23"/>
      <c r="D34" s="26"/>
      <c r="E34" s="1">
        <v>2106</v>
      </c>
      <c r="F34" s="1">
        <v>2916</v>
      </c>
      <c r="G34" s="1">
        <v>2372.8000000000002</v>
      </c>
      <c r="H34" s="1">
        <v>13708</v>
      </c>
      <c r="I34" s="1">
        <v>1620</v>
      </c>
      <c r="J34" s="1">
        <v>2052</v>
      </c>
      <c r="K34" s="1">
        <v>1850</v>
      </c>
      <c r="L34" s="1">
        <v>13272</v>
      </c>
      <c r="M34" s="1">
        <v>1134</v>
      </c>
      <c r="N34" s="1">
        <v>1836</v>
      </c>
      <c r="O34" s="1">
        <v>1361.9</v>
      </c>
      <c r="P34" s="1">
        <v>5214</v>
      </c>
      <c r="Q34" s="1">
        <v>4860</v>
      </c>
      <c r="R34" s="1">
        <v>6264</v>
      </c>
      <c r="S34" s="1">
        <v>5571.7</v>
      </c>
      <c r="T34" s="1">
        <v>2598</v>
      </c>
      <c r="U34" s="1">
        <v>3780</v>
      </c>
      <c r="V34" s="1">
        <v>4428</v>
      </c>
      <c r="W34" s="1">
        <v>4061.9</v>
      </c>
      <c r="X34" s="1">
        <v>6542</v>
      </c>
    </row>
    <row r="35" spans="1:24" ht="13.5" customHeight="1" x14ac:dyDescent="0.15">
      <c r="A35" s="6"/>
      <c r="B35" s="32"/>
      <c r="C35" s="8"/>
      <c r="D35" s="3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3.5" customHeight="1" x14ac:dyDescent="0.15">
      <c r="A36" s="6"/>
      <c r="B36" s="58"/>
      <c r="C36" s="4"/>
      <c r="D36" s="65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4.5" customHeight="1" x14ac:dyDescent="0.15">
      <c r="A37" s="6"/>
      <c r="B37" s="128"/>
      <c r="C37" s="46"/>
      <c r="D37" s="46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94"/>
      <c r="V37" s="94"/>
      <c r="W37" s="94"/>
      <c r="X37" s="94"/>
    </row>
    <row r="38" spans="1:24" x14ac:dyDescent="0.15">
      <c r="A38" s="6"/>
      <c r="B38" s="60" t="s">
        <v>73</v>
      </c>
      <c r="C38" s="6" t="s">
        <v>91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60" t="s">
        <v>75</v>
      </c>
      <c r="C39" s="6" t="s">
        <v>76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8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0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76"/>
      <c r="C1" s="76"/>
      <c r="D1" s="7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76"/>
      <c r="C2" s="76"/>
      <c r="D2" s="7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142" t="s">
        <v>64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93"/>
      <c r="C6" s="24" t="s">
        <v>121</v>
      </c>
      <c r="D6" s="25"/>
      <c r="E6" s="45" t="s">
        <v>353</v>
      </c>
      <c r="F6" s="18"/>
      <c r="G6" s="18"/>
      <c r="H6" s="41"/>
      <c r="I6" s="45" t="s">
        <v>354</v>
      </c>
      <c r="J6" s="18"/>
      <c r="K6" s="18"/>
      <c r="L6" s="41"/>
      <c r="M6" s="45" t="s">
        <v>355</v>
      </c>
      <c r="N6" s="18"/>
      <c r="O6" s="18"/>
      <c r="P6" s="41"/>
      <c r="Q6" s="45" t="s">
        <v>357</v>
      </c>
      <c r="R6" s="18"/>
      <c r="S6" s="18"/>
      <c r="T6" s="41"/>
      <c r="U6" s="45" t="s">
        <v>358</v>
      </c>
      <c r="V6" s="18"/>
      <c r="W6" s="18"/>
      <c r="X6" s="41"/>
    </row>
    <row r="7" spans="1:24" ht="13.5" customHeight="1" x14ac:dyDescent="0.15">
      <c r="A7" s="6"/>
      <c r="B7" s="56" t="s">
        <v>125</v>
      </c>
      <c r="C7" s="2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59" t="s">
        <v>0</v>
      </c>
      <c r="C9" s="57">
        <v>40544</v>
      </c>
      <c r="D9" s="95" t="s">
        <v>1</v>
      </c>
      <c r="E9" s="22">
        <v>840</v>
      </c>
      <c r="F9" s="22">
        <v>1680</v>
      </c>
      <c r="G9" s="82">
        <v>1335.647939269408</v>
      </c>
      <c r="H9" s="22">
        <v>271031.79999999993</v>
      </c>
      <c r="I9" s="22">
        <v>1470</v>
      </c>
      <c r="J9" s="22">
        <v>2047.5</v>
      </c>
      <c r="K9" s="82">
        <v>1673.9566267882392</v>
      </c>
      <c r="L9" s="22">
        <v>65300.499999999993</v>
      </c>
      <c r="M9" s="22">
        <v>1470</v>
      </c>
      <c r="N9" s="22">
        <v>2100</v>
      </c>
      <c r="O9" s="82">
        <v>1723.4718123713571</v>
      </c>
      <c r="P9" s="22">
        <v>73734.499999999985</v>
      </c>
      <c r="Q9" s="22">
        <v>1470</v>
      </c>
      <c r="R9" s="22">
        <v>2047.5</v>
      </c>
      <c r="S9" s="82">
        <v>1742.3217152732768</v>
      </c>
      <c r="T9" s="22">
        <v>60999.9</v>
      </c>
      <c r="U9" s="22">
        <v>1260</v>
      </c>
      <c r="V9" s="22">
        <v>1942.5</v>
      </c>
      <c r="W9" s="82">
        <v>1553.4007566755718</v>
      </c>
      <c r="X9" s="22">
        <v>97805.9</v>
      </c>
    </row>
    <row r="10" spans="1:24" ht="13.5" customHeight="1" x14ac:dyDescent="0.15">
      <c r="A10" s="6"/>
      <c r="B10" s="30"/>
      <c r="C10" s="53">
        <v>40909</v>
      </c>
      <c r="D10" s="28"/>
      <c r="E10" s="3">
        <v>735</v>
      </c>
      <c r="F10" s="3">
        <v>1539.1950000000002</v>
      </c>
      <c r="G10" s="3">
        <v>1098.3004379471727</v>
      </c>
      <c r="H10" s="3">
        <v>470915.9</v>
      </c>
      <c r="I10" s="3">
        <v>1365</v>
      </c>
      <c r="J10" s="3">
        <v>1963.5</v>
      </c>
      <c r="K10" s="3">
        <v>1544.4923372214364</v>
      </c>
      <c r="L10" s="3">
        <v>154634.69999999998</v>
      </c>
      <c r="M10" s="3">
        <v>1365</v>
      </c>
      <c r="N10" s="3">
        <v>2047.5</v>
      </c>
      <c r="O10" s="3">
        <v>1582.4579001830184</v>
      </c>
      <c r="P10" s="3">
        <v>169336.6</v>
      </c>
      <c r="Q10" s="3">
        <v>1289.19</v>
      </c>
      <c r="R10" s="3">
        <v>2047.5</v>
      </c>
      <c r="S10" s="3">
        <v>1579.5622403634966</v>
      </c>
      <c r="T10" s="3">
        <v>154959.20000000001</v>
      </c>
      <c r="U10" s="3">
        <v>1155</v>
      </c>
      <c r="V10" s="3">
        <v>1837.5</v>
      </c>
      <c r="W10" s="3">
        <v>1467.6584105787169</v>
      </c>
      <c r="X10" s="3">
        <v>192590.7</v>
      </c>
    </row>
    <row r="11" spans="1:24" ht="13.5" customHeight="1" x14ac:dyDescent="0.15">
      <c r="A11" s="6"/>
      <c r="B11" s="29"/>
      <c r="C11" s="52">
        <v>41275</v>
      </c>
      <c r="D11" s="31"/>
      <c r="E11" s="2">
        <v>735</v>
      </c>
      <c r="F11" s="2">
        <v>1793.5050000000001</v>
      </c>
      <c r="G11" s="2">
        <v>1280.0537071922497</v>
      </c>
      <c r="H11" s="2">
        <v>578619.60000000009</v>
      </c>
      <c r="I11" s="2">
        <v>1155</v>
      </c>
      <c r="J11" s="2">
        <v>1995</v>
      </c>
      <c r="K11" s="2">
        <v>1701.822497404263</v>
      </c>
      <c r="L11" s="2">
        <v>212371.7</v>
      </c>
      <c r="M11" s="2">
        <v>1155</v>
      </c>
      <c r="N11" s="2">
        <v>2050.5450000000001</v>
      </c>
      <c r="O11" s="2">
        <v>1738.1683409078216</v>
      </c>
      <c r="P11" s="2">
        <v>226291.99999999997</v>
      </c>
      <c r="Q11" s="2">
        <v>1155</v>
      </c>
      <c r="R11" s="2">
        <v>2050.5450000000001</v>
      </c>
      <c r="S11" s="2">
        <v>1740.1159028327686</v>
      </c>
      <c r="T11" s="2">
        <v>201061.60000000003</v>
      </c>
      <c r="U11" s="2">
        <v>1155</v>
      </c>
      <c r="V11" s="2">
        <v>1942.5</v>
      </c>
      <c r="W11" s="2">
        <v>1646.9043145082344</v>
      </c>
      <c r="X11" s="2">
        <v>240880.70000000004</v>
      </c>
    </row>
    <row r="12" spans="1:24" ht="13.5" customHeight="1" x14ac:dyDescent="0.15">
      <c r="A12" s="6"/>
      <c r="B12" s="30" t="s">
        <v>99</v>
      </c>
      <c r="C12" s="50">
        <v>41518</v>
      </c>
      <c r="D12" s="28" t="s">
        <v>52</v>
      </c>
      <c r="E12" s="1">
        <v>1050</v>
      </c>
      <c r="F12" s="1">
        <v>1675.0650000000001</v>
      </c>
      <c r="G12" s="1">
        <v>1339.7558424790191</v>
      </c>
      <c r="H12" s="1">
        <v>51759.8</v>
      </c>
      <c r="I12" s="1">
        <v>1470</v>
      </c>
      <c r="J12" s="1">
        <v>1942.5</v>
      </c>
      <c r="K12" s="1">
        <v>1711.7660292190458</v>
      </c>
      <c r="L12" s="1">
        <v>21942.6</v>
      </c>
      <c r="M12" s="1">
        <v>1522.5</v>
      </c>
      <c r="N12" s="1">
        <v>1995</v>
      </c>
      <c r="O12" s="1">
        <v>1753.7363726701399</v>
      </c>
      <c r="P12" s="1">
        <v>23040.9</v>
      </c>
      <c r="Q12" s="1">
        <v>1522.5</v>
      </c>
      <c r="R12" s="1">
        <v>1995</v>
      </c>
      <c r="S12" s="1">
        <v>1758.9571540166407</v>
      </c>
      <c r="T12" s="1">
        <v>18195.7</v>
      </c>
      <c r="U12" s="1">
        <v>1365</v>
      </c>
      <c r="V12" s="1">
        <v>1837.5</v>
      </c>
      <c r="W12" s="1">
        <v>1641.8410250118313</v>
      </c>
      <c r="X12" s="1">
        <v>23504.7</v>
      </c>
    </row>
    <row r="13" spans="1:24" ht="13.5" customHeight="1" x14ac:dyDescent="0.15">
      <c r="A13" s="6"/>
      <c r="B13" s="30"/>
      <c r="C13" s="50">
        <v>41548</v>
      </c>
      <c r="D13" s="28"/>
      <c r="E13" s="1">
        <v>1050</v>
      </c>
      <c r="F13" s="1">
        <v>1675.0650000000001</v>
      </c>
      <c r="G13" s="1">
        <v>1322.3676389213385</v>
      </c>
      <c r="H13" s="1">
        <v>38664.700000000004</v>
      </c>
      <c r="I13" s="1">
        <v>1575</v>
      </c>
      <c r="J13" s="1">
        <v>1995</v>
      </c>
      <c r="K13" s="1">
        <v>1726.5128572246722</v>
      </c>
      <c r="L13" s="1">
        <v>14587.4</v>
      </c>
      <c r="M13" s="1">
        <v>1575</v>
      </c>
      <c r="N13" s="1">
        <v>1995</v>
      </c>
      <c r="O13" s="1">
        <v>1748.3314574034548</v>
      </c>
      <c r="P13" s="1">
        <v>16582.5</v>
      </c>
      <c r="Q13" s="1">
        <v>1575</v>
      </c>
      <c r="R13" s="1">
        <v>1995</v>
      </c>
      <c r="S13" s="1">
        <v>1765.76512465374</v>
      </c>
      <c r="T13" s="1">
        <v>14068.8</v>
      </c>
      <c r="U13" s="1">
        <v>1575</v>
      </c>
      <c r="V13" s="1">
        <v>1942.5</v>
      </c>
      <c r="W13" s="1">
        <v>1705.3227244351472</v>
      </c>
      <c r="X13" s="1">
        <v>16957.3</v>
      </c>
    </row>
    <row r="14" spans="1:24" ht="13.5" customHeight="1" x14ac:dyDescent="0.15">
      <c r="A14" s="6"/>
      <c r="B14" s="30"/>
      <c r="C14" s="50">
        <v>41579</v>
      </c>
      <c r="D14" s="28"/>
      <c r="E14" s="1">
        <v>945</v>
      </c>
      <c r="F14" s="1">
        <v>1675.0650000000001</v>
      </c>
      <c r="G14" s="1">
        <v>1306.9448009839</v>
      </c>
      <c r="H14" s="1">
        <v>45306.5</v>
      </c>
      <c r="I14" s="1">
        <v>1627.5</v>
      </c>
      <c r="J14" s="1">
        <v>1942.5</v>
      </c>
      <c r="K14" s="1">
        <v>1771.8415479929438</v>
      </c>
      <c r="L14" s="1">
        <v>17333.599999999999</v>
      </c>
      <c r="M14" s="1">
        <v>1627.5</v>
      </c>
      <c r="N14" s="1">
        <v>2047.5</v>
      </c>
      <c r="O14" s="1">
        <v>1795.4268354314072</v>
      </c>
      <c r="P14" s="1">
        <v>17758.800000000003</v>
      </c>
      <c r="Q14" s="1">
        <v>1627.5</v>
      </c>
      <c r="R14" s="1">
        <v>2047.5</v>
      </c>
      <c r="S14" s="1">
        <v>1801.5016400286265</v>
      </c>
      <c r="T14" s="1">
        <v>15360</v>
      </c>
      <c r="U14" s="1">
        <v>1575</v>
      </c>
      <c r="V14" s="1">
        <v>1942.5</v>
      </c>
      <c r="W14" s="1">
        <v>1719.5605107409033</v>
      </c>
      <c r="X14" s="1">
        <v>19870.400000000001</v>
      </c>
    </row>
    <row r="15" spans="1:24" ht="13.5" customHeight="1" x14ac:dyDescent="0.15">
      <c r="A15" s="6"/>
      <c r="B15" s="30"/>
      <c r="C15" s="50">
        <v>41609</v>
      </c>
      <c r="D15" s="28"/>
      <c r="E15" s="1">
        <v>945</v>
      </c>
      <c r="F15" s="1">
        <v>1675.0650000000001</v>
      </c>
      <c r="G15" s="1">
        <v>1367.3617351458622</v>
      </c>
      <c r="H15" s="1">
        <v>63818.7</v>
      </c>
      <c r="I15" s="1">
        <v>1627.5</v>
      </c>
      <c r="J15" s="1">
        <v>1995</v>
      </c>
      <c r="K15" s="1">
        <v>1832.8184317581322</v>
      </c>
      <c r="L15" s="1">
        <v>26927.700000000004</v>
      </c>
      <c r="M15" s="1">
        <v>1627.5</v>
      </c>
      <c r="N15" s="1">
        <v>2050.5450000000001</v>
      </c>
      <c r="O15" s="1">
        <v>1849.8163890836136</v>
      </c>
      <c r="P15" s="1">
        <v>25220.5</v>
      </c>
      <c r="Q15" s="1">
        <v>1627.5</v>
      </c>
      <c r="R15" s="1">
        <v>2050.5450000000001</v>
      </c>
      <c r="S15" s="1">
        <v>1841.6757470323373</v>
      </c>
      <c r="T15" s="1">
        <v>20899.599999999999</v>
      </c>
      <c r="U15" s="1">
        <v>1575</v>
      </c>
      <c r="V15" s="1">
        <v>1942.5</v>
      </c>
      <c r="W15" s="1">
        <v>1804.313227247683</v>
      </c>
      <c r="X15" s="1">
        <v>24810.9</v>
      </c>
    </row>
    <row r="16" spans="1:24" ht="13.5" customHeight="1" x14ac:dyDescent="0.15">
      <c r="A16" s="6"/>
      <c r="B16" s="30" t="s">
        <v>72</v>
      </c>
      <c r="C16" s="50">
        <v>41640</v>
      </c>
      <c r="D16" s="28" t="s">
        <v>52</v>
      </c>
      <c r="E16" s="1">
        <v>840</v>
      </c>
      <c r="F16" s="1">
        <v>1678.95</v>
      </c>
      <c r="G16" s="1">
        <v>1156.6066976289417</v>
      </c>
      <c r="H16" s="1">
        <v>40206.700000000004</v>
      </c>
      <c r="I16" s="1">
        <v>1575</v>
      </c>
      <c r="J16" s="1">
        <v>1995</v>
      </c>
      <c r="K16" s="1">
        <v>1852.8626660103271</v>
      </c>
      <c r="L16" s="1">
        <v>17882.3</v>
      </c>
      <c r="M16" s="1">
        <v>1680</v>
      </c>
      <c r="N16" s="1">
        <v>1995</v>
      </c>
      <c r="O16" s="1">
        <v>1880.2919674819514</v>
      </c>
      <c r="P16" s="1">
        <v>19301.699999999997</v>
      </c>
      <c r="Q16" s="1">
        <v>1680</v>
      </c>
      <c r="R16" s="1">
        <v>1995</v>
      </c>
      <c r="S16" s="1">
        <v>1878.2594295042525</v>
      </c>
      <c r="T16" s="1">
        <v>15632.2</v>
      </c>
      <c r="U16" s="1">
        <v>1470</v>
      </c>
      <c r="V16" s="1">
        <v>1942.5</v>
      </c>
      <c r="W16" s="1">
        <v>1755.3852655096928</v>
      </c>
      <c r="X16" s="1">
        <v>19170.8</v>
      </c>
    </row>
    <row r="17" spans="1:24" ht="13.5" customHeight="1" x14ac:dyDescent="0.15">
      <c r="A17" s="6"/>
      <c r="B17" s="30"/>
      <c r="C17" s="50">
        <v>41671</v>
      </c>
      <c r="D17" s="28"/>
      <c r="E17" s="1">
        <v>1050</v>
      </c>
      <c r="F17" s="1">
        <v>1675.0650000000001</v>
      </c>
      <c r="G17" s="42">
        <v>1351.6227891442256</v>
      </c>
      <c r="H17" s="1">
        <v>49668</v>
      </c>
      <c r="I17" s="1">
        <v>1575</v>
      </c>
      <c r="J17" s="1">
        <v>1995</v>
      </c>
      <c r="K17" s="42">
        <v>1792.7564461941893</v>
      </c>
      <c r="L17" s="1">
        <v>16875.3</v>
      </c>
      <c r="M17" s="1">
        <v>1680</v>
      </c>
      <c r="N17" s="1">
        <v>1995</v>
      </c>
      <c r="O17" s="42">
        <v>1853.841893139677</v>
      </c>
      <c r="P17" s="1">
        <v>17239.599999999999</v>
      </c>
      <c r="Q17" s="1">
        <v>1680</v>
      </c>
      <c r="R17" s="1">
        <v>1995</v>
      </c>
      <c r="S17" s="42">
        <v>1848.5703621014445</v>
      </c>
      <c r="T17" s="1">
        <v>14684.6</v>
      </c>
      <c r="U17" s="1">
        <v>1470</v>
      </c>
      <c r="V17" s="1">
        <v>1890</v>
      </c>
      <c r="W17" s="42">
        <v>1734.1858628429097</v>
      </c>
      <c r="X17" s="1">
        <v>19742.100000000002</v>
      </c>
    </row>
    <row r="18" spans="1:24" ht="13.5" customHeight="1" x14ac:dyDescent="0.15">
      <c r="A18" s="6"/>
      <c r="B18" s="30"/>
      <c r="C18" s="50">
        <v>41699</v>
      </c>
      <c r="D18" s="28"/>
      <c r="E18" s="1">
        <v>945</v>
      </c>
      <c r="F18" s="1">
        <v>1899.9749999999999</v>
      </c>
      <c r="G18" s="1">
        <v>1331.2304430707986</v>
      </c>
      <c r="H18" s="1">
        <v>40653.600000000006</v>
      </c>
      <c r="I18" s="1">
        <v>1470</v>
      </c>
      <c r="J18" s="1">
        <v>1993.0050000000001</v>
      </c>
      <c r="K18" s="1">
        <v>1790.6152109619004</v>
      </c>
      <c r="L18" s="1">
        <v>16898.2</v>
      </c>
      <c r="M18" s="1">
        <v>1470</v>
      </c>
      <c r="N18" s="1">
        <v>2047.5</v>
      </c>
      <c r="O18" s="1">
        <v>1831.5455779549782</v>
      </c>
      <c r="P18" s="1">
        <v>18317.999999999996</v>
      </c>
      <c r="Q18" s="1">
        <v>1470</v>
      </c>
      <c r="R18" s="1">
        <v>2100</v>
      </c>
      <c r="S18" s="1">
        <v>1827.1924244943682</v>
      </c>
      <c r="T18" s="1">
        <v>14749.9</v>
      </c>
      <c r="U18" s="1">
        <v>1417.5</v>
      </c>
      <c r="V18" s="1">
        <v>1890</v>
      </c>
      <c r="W18" s="1">
        <v>1687.1904178409509</v>
      </c>
      <c r="X18" s="1">
        <v>20312.7</v>
      </c>
    </row>
    <row r="19" spans="1:24" ht="13.5" customHeight="1" x14ac:dyDescent="0.15">
      <c r="A19" s="6"/>
      <c r="B19" s="30"/>
      <c r="C19" s="50">
        <v>41730</v>
      </c>
      <c r="D19" s="28"/>
      <c r="E19" s="1">
        <v>1188</v>
      </c>
      <c r="F19" s="1">
        <v>1944</v>
      </c>
      <c r="G19" s="1">
        <v>1499.9628473151406</v>
      </c>
      <c r="H19" s="1">
        <v>55363.399999999994</v>
      </c>
      <c r="I19" s="1">
        <v>1620</v>
      </c>
      <c r="J19" s="1">
        <v>1944</v>
      </c>
      <c r="K19" s="1">
        <v>1865.3167252860862</v>
      </c>
      <c r="L19" s="1">
        <v>18452.399999999998</v>
      </c>
      <c r="M19" s="1">
        <v>1728</v>
      </c>
      <c r="N19" s="1">
        <v>2052</v>
      </c>
      <c r="O19" s="1">
        <v>1930.8614249660261</v>
      </c>
      <c r="P19" s="1">
        <v>21245.9</v>
      </c>
      <c r="Q19" s="1">
        <v>1728</v>
      </c>
      <c r="R19" s="1">
        <v>2058.2640000000001</v>
      </c>
      <c r="S19" s="1">
        <v>1929.4535099295117</v>
      </c>
      <c r="T19" s="1">
        <v>18848.399999999998</v>
      </c>
      <c r="U19" s="1">
        <v>1512</v>
      </c>
      <c r="V19" s="1">
        <v>1944</v>
      </c>
      <c r="W19" s="1">
        <v>1750.6540451293338</v>
      </c>
      <c r="X19" s="1">
        <v>22151.7</v>
      </c>
    </row>
    <row r="20" spans="1:24" ht="13.5" customHeight="1" x14ac:dyDescent="0.15">
      <c r="A20" s="6"/>
      <c r="B20" s="30"/>
      <c r="C20" s="50">
        <v>41760</v>
      </c>
      <c r="D20" s="28"/>
      <c r="E20" s="1">
        <v>1188</v>
      </c>
      <c r="F20" s="1">
        <v>2052</v>
      </c>
      <c r="G20" s="1">
        <v>1531.8046656199272</v>
      </c>
      <c r="H20" s="1">
        <v>40369.399999999994</v>
      </c>
      <c r="I20" s="1">
        <v>1566</v>
      </c>
      <c r="J20" s="1">
        <v>1944</v>
      </c>
      <c r="K20" s="1">
        <v>1813.961965493178</v>
      </c>
      <c r="L20" s="1">
        <v>13824.2</v>
      </c>
      <c r="M20" s="1">
        <v>1620</v>
      </c>
      <c r="N20" s="1">
        <v>2052</v>
      </c>
      <c r="O20" s="1">
        <v>1886.967819260502</v>
      </c>
      <c r="P20" s="1">
        <v>15574.9</v>
      </c>
      <c r="Q20" s="1">
        <v>1620</v>
      </c>
      <c r="R20" s="1">
        <v>2052</v>
      </c>
      <c r="S20" s="1">
        <v>1921.0351541373716</v>
      </c>
      <c r="T20" s="1">
        <v>13413.4</v>
      </c>
      <c r="U20" s="1">
        <v>1458</v>
      </c>
      <c r="V20" s="1">
        <v>1944</v>
      </c>
      <c r="W20" s="1">
        <v>1714.1587464118397</v>
      </c>
      <c r="X20" s="1">
        <v>17225.099999999999</v>
      </c>
    </row>
    <row r="21" spans="1:24" ht="13.5" customHeight="1" x14ac:dyDescent="0.15">
      <c r="A21" s="6"/>
      <c r="B21" s="30"/>
      <c r="C21" s="50">
        <v>41791</v>
      </c>
      <c r="D21" s="28"/>
      <c r="E21" s="1">
        <v>1188</v>
      </c>
      <c r="F21" s="1">
        <v>2052</v>
      </c>
      <c r="G21" s="1">
        <v>1501.4420853137965</v>
      </c>
      <c r="H21" s="1">
        <v>55734.5</v>
      </c>
      <c r="I21" s="1">
        <v>1620</v>
      </c>
      <c r="J21" s="1">
        <v>2052</v>
      </c>
      <c r="K21" s="1">
        <v>1865.8434816939962</v>
      </c>
      <c r="L21" s="1">
        <v>21133.1</v>
      </c>
      <c r="M21" s="1">
        <v>1620</v>
      </c>
      <c r="N21" s="1">
        <v>2052</v>
      </c>
      <c r="O21" s="1">
        <v>1909.010179286171</v>
      </c>
      <c r="P21" s="1">
        <v>22995.3</v>
      </c>
      <c r="Q21" s="1">
        <v>1620</v>
      </c>
      <c r="R21" s="1">
        <v>2070.0360000000001</v>
      </c>
      <c r="S21" s="1">
        <v>1915.024128526157</v>
      </c>
      <c r="T21" s="1">
        <v>19915.600000000002</v>
      </c>
      <c r="U21" s="1">
        <v>1512</v>
      </c>
      <c r="V21" s="1">
        <v>1944</v>
      </c>
      <c r="W21" s="1">
        <v>1807.2791284992722</v>
      </c>
      <c r="X21" s="1">
        <v>23580.2</v>
      </c>
    </row>
    <row r="22" spans="1:24" ht="13.5" customHeight="1" x14ac:dyDescent="0.15">
      <c r="A22" s="6"/>
      <c r="B22" s="30"/>
      <c r="C22" s="50">
        <v>41821</v>
      </c>
      <c r="D22" s="28"/>
      <c r="E22" s="1">
        <v>1188</v>
      </c>
      <c r="F22" s="1">
        <v>2052</v>
      </c>
      <c r="G22" s="1">
        <v>1439.7893072648242</v>
      </c>
      <c r="H22" s="1">
        <v>57486.999999999993</v>
      </c>
      <c r="I22" s="1">
        <v>1674</v>
      </c>
      <c r="J22" s="1">
        <v>2106</v>
      </c>
      <c r="K22" s="1">
        <v>1862.7233277529297</v>
      </c>
      <c r="L22" s="1">
        <v>23015.8</v>
      </c>
      <c r="M22" s="1">
        <v>1674</v>
      </c>
      <c r="N22" s="1">
        <v>2138.4</v>
      </c>
      <c r="O22" s="1">
        <v>1924.5340901150498</v>
      </c>
      <c r="P22" s="1">
        <v>22672.400000000001</v>
      </c>
      <c r="Q22" s="1">
        <v>1674</v>
      </c>
      <c r="R22" s="1">
        <v>2138.4</v>
      </c>
      <c r="S22" s="1">
        <v>1920.0651794684143</v>
      </c>
      <c r="T22" s="1">
        <v>21045.8</v>
      </c>
      <c r="U22" s="1">
        <v>1566</v>
      </c>
      <c r="V22" s="1">
        <v>2030.4</v>
      </c>
      <c r="W22" s="1">
        <v>1787.3110418521815</v>
      </c>
      <c r="X22" s="1">
        <v>23832.9</v>
      </c>
    </row>
    <row r="23" spans="1:24" ht="13.5" customHeight="1" x14ac:dyDescent="0.15">
      <c r="A23" s="6"/>
      <c r="B23" s="30"/>
      <c r="C23" s="50">
        <v>41852</v>
      </c>
      <c r="D23" s="28"/>
      <c r="E23" s="1">
        <v>1241.8920000000001</v>
      </c>
      <c r="F23" s="1">
        <v>1836</v>
      </c>
      <c r="G23" s="1">
        <v>1424.4022076369088</v>
      </c>
      <c r="H23" s="1">
        <v>50595.199999999997</v>
      </c>
      <c r="I23" s="1">
        <v>1674</v>
      </c>
      <c r="J23" s="1">
        <v>2052</v>
      </c>
      <c r="K23" s="1">
        <v>1847.279775045324</v>
      </c>
      <c r="L23" s="1">
        <v>17484</v>
      </c>
      <c r="M23" s="1">
        <v>1674</v>
      </c>
      <c r="N23" s="1">
        <v>2052</v>
      </c>
      <c r="O23" s="1">
        <v>1870.5862571058142</v>
      </c>
      <c r="P23" s="1">
        <v>18791.8</v>
      </c>
      <c r="Q23" s="1">
        <v>1674</v>
      </c>
      <c r="R23" s="1">
        <v>2160</v>
      </c>
      <c r="S23" s="1">
        <v>1903.8989216851896</v>
      </c>
      <c r="T23" s="1">
        <v>17493.900000000001</v>
      </c>
      <c r="U23" s="1">
        <v>1566</v>
      </c>
      <c r="V23" s="1">
        <v>1944</v>
      </c>
      <c r="W23" s="1">
        <v>1753.2292185558119</v>
      </c>
      <c r="X23" s="1">
        <v>19651.900000000001</v>
      </c>
    </row>
    <row r="24" spans="1:24" ht="13.5" customHeight="1" x14ac:dyDescent="0.15">
      <c r="A24" s="6"/>
      <c r="B24" s="29"/>
      <c r="C24" s="54">
        <v>41883</v>
      </c>
      <c r="D24" s="31"/>
      <c r="E24" s="2">
        <v>1080</v>
      </c>
      <c r="F24" s="2">
        <v>1813.3</v>
      </c>
      <c r="G24" s="2">
        <v>1345.7</v>
      </c>
      <c r="H24" s="2">
        <v>51367</v>
      </c>
      <c r="I24" s="2">
        <v>1674</v>
      </c>
      <c r="J24" s="2">
        <v>2106</v>
      </c>
      <c r="K24" s="2">
        <v>1865.8</v>
      </c>
      <c r="L24" s="2">
        <v>19496</v>
      </c>
      <c r="M24" s="2">
        <v>1674</v>
      </c>
      <c r="N24" s="2">
        <v>2106</v>
      </c>
      <c r="O24" s="2">
        <v>1907.7</v>
      </c>
      <c r="P24" s="2">
        <v>21184</v>
      </c>
      <c r="Q24" s="2">
        <v>1674</v>
      </c>
      <c r="R24" s="2">
        <v>2106</v>
      </c>
      <c r="S24" s="2">
        <v>1911.9</v>
      </c>
      <c r="T24" s="2">
        <v>18338</v>
      </c>
      <c r="U24" s="2">
        <v>1620</v>
      </c>
      <c r="V24" s="2">
        <v>1944</v>
      </c>
      <c r="W24" s="2">
        <v>1742.1</v>
      </c>
      <c r="X24" s="2">
        <v>24120</v>
      </c>
    </row>
    <row r="25" spans="1:24" ht="13.5" customHeight="1" x14ac:dyDescent="0.15">
      <c r="A25" s="6"/>
      <c r="B25" s="32" t="s">
        <v>79</v>
      </c>
      <c r="C25" s="8"/>
      <c r="D25" s="3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A26" s="6"/>
      <c r="B26" s="34" t="s">
        <v>484</v>
      </c>
      <c r="C26" s="23"/>
      <c r="D26" s="26"/>
      <c r="E26" s="1">
        <v>1188</v>
      </c>
      <c r="F26" s="1">
        <v>1813.3</v>
      </c>
      <c r="G26" s="1">
        <v>1401.8</v>
      </c>
      <c r="H26" s="1">
        <v>10158</v>
      </c>
      <c r="I26" s="1">
        <v>1674</v>
      </c>
      <c r="J26" s="1">
        <v>1998</v>
      </c>
      <c r="K26" s="1">
        <v>1860.8</v>
      </c>
      <c r="L26" s="1">
        <v>3542</v>
      </c>
      <c r="M26" s="1">
        <v>1674</v>
      </c>
      <c r="N26" s="1">
        <v>1998</v>
      </c>
      <c r="O26" s="1">
        <v>1885.7</v>
      </c>
      <c r="P26" s="1">
        <v>4528</v>
      </c>
      <c r="Q26" s="1">
        <v>1728</v>
      </c>
      <c r="R26" s="1">
        <v>1998</v>
      </c>
      <c r="S26" s="1">
        <v>1894.3</v>
      </c>
      <c r="T26" s="1">
        <v>3496</v>
      </c>
      <c r="U26" s="1">
        <v>1620</v>
      </c>
      <c r="V26" s="1">
        <v>1944</v>
      </c>
      <c r="W26" s="1">
        <v>1758.2</v>
      </c>
      <c r="X26" s="1">
        <v>5701</v>
      </c>
    </row>
    <row r="27" spans="1:24" ht="13.5" customHeight="1" x14ac:dyDescent="0.15">
      <c r="A27" s="6"/>
      <c r="B27" s="32" t="s">
        <v>80</v>
      </c>
      <c r="C27" s="8"/>
      <c r="D27" s="3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A28" s="6"/>
      <c r="B28" s="34" t="s">
        <v>485</v>
      </c>
      <c r="C28" s="23"/>
      <c r="D28" s="26"/>
      <c r="E28" s="1">
        <v>1080</v>
      </c>
      <c r="F28" s="1">
        <v>1803.6</v>
      </c>
      <c r="G28" s="1">
        <v>1386.7</v>
      </c>
      <c r="H28" s="1">
        <v>5566</v>
      </c>
      <c r="I28" s="1">
        <v>1674</v>
      </c>
      <c r="J28" s="1">
        <v>1998</v>
      </c>
      <c r="K28" s="1">
        <v>1839.2</v>
      </c>
      <c r="L28" s="1">
        <v>2338</v>
      </c>
      <c r="M28" s="1">
        <v>1674</v>
      </c>
      <c r="N28" s="1">
        <v>1998</v>
      </c>
      <c r="O28" s="1">
        <v>1859.8</v>
      </c>
      <c r="P28" s="1">
        <v>2139</v>
      </c>
      <c r="Q28" s="1">
        <v>1728</v>
      </c>
      <c r="R28" s="1">
        <v>1998</v>
      </c>
      <c r="S28" s="1">
        <v>1877</v>
      </c>
      <c r="T28" s="1">
        <v>2050</v>
      </c>
      <c r="U28" s="1">
        <v>1620</v>
      </c>
      <c r="V28" s="1">
        <v>1883.5</v>
      </c>
      <c r="W28" s="1">
        <v>1735.6</v>
      </c>
      <c r="X28" s="1">
        <v>2563</v>
      </c>
    </row>
    <row r="29" spans="1:24" ht="13.5" customHeight="1" x14ac:dyDescent="0.15">
      <c r="A29" s="6"/>
      <c r="B29" s="32" t="s">
        <v>81</v>
      </c>
      <c r="C29" s="8"/>
      <c r="D29" s="3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A30" s="6"/>
      <c r="B30" s="34" t="s">
        <v>486</v>
      </c>
      <c r="C30" s="23"/>
      <c r="D30" s="26"/>
      <c r="E30" s="1">
        <v>1080</v>
      </c>
      <c r="F30" s="1">
        <v>1728</v>
      </c>
      <c r="G30" s="1">
        <v>1372.7</v>
      </c>
      <c r="H30" s="1">
        <v>12846</v>
      </c>
      <c r="I30" s="1">
        <v>1674</v>
      </c>
      <c r="J30" s="1">
        <v>2052</v>
      </c>
      <c r="K30" s="1">
        <v>1851.1</v>
      </c>
      <c r="L30" s="1">
        <v>5029</v>
      </c>
      <c r="M30" s="1">
        <v>1674</v>
      </c>
      <c r="N30" s="1">
        <v>2099.5</v>
      </c>
      <c r="O30" s="1">
        <v>1893.2</v>
      </c>
      <c r="P30" s="1">
        <v>5438</v>
      </c>
      <c r="Q30" s="1">
        <v>1674</v>
      </c>
      <c r="R30" s="1">
        <v>2100.6</v>
      </c>
      <c r="S30" s="1">
        <v>1890</v>
      </c>
      <c r="T30" s="1">
        <v>4945</v>
      </c>
      <c r="U30" s="1">
        <v>1620</v>
      </c>
      <c r="V30" s="1">
        <v>1890</v>
      </c>
      <c r="W30" s="1">
        <v>1730.2</v>
      </c>
      <c r="X30" s="1">
        <v>5726</v>
      </c>
    </row>
    <row r="31" spans="1:24" ht="13.5" customHeight="1" x14ac:dyDescent="0.15">
      <c r="A31" s="6"/>
      <c r="B31" s="32" t="s">
        <v>82</v>
      </c>
      <c r="C31" s="8"/>
      <c r="D31" s="3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A32" s="6"/>
      <c r="B32" s="34" t="s">
        <v>487</v>
      </c>
      <c r="C32" s="23"/>
      <c r="D32" s="26"/>
      <c r="E32" s="1">
        <v>1188</v>
      </c>
      <c r="F32" s="1">
        <v>1705.3</v>
      </c>
      <c r="G32" s="1">
        <v>1352.2</v>
      </c>
      <c r="H32" s="1">
        <v>10201</v>
      </c>
      <c r="I32" s="1">
        <v>1674</v>
      </c>
      <c r="J32" s="1">
        <v>2106</v>
      </c>
      <c r="K32" s="1">
        <v>1883.5</v>
      </c>
      <c r="L32" s="1">
        <v>3677</v>
      </c>
      <c r="M32" s="1">
        <v>1728</v>
      </c>
      <c r="N32" s="1">
        <v>2106</v>
      </c>
      <c r="O32" s="1">
        <v>1928.9</v>
      </c>
      <c r="P32" s="1">
        <v>4284</v>
      </c>
      <c r="Q32" s="1">
        <v>1728</v>
      </c>
      <c r="R32" s="1">
        <v>2106</v>
      </c>
      <c r="S32" s="1">
        <v>1936.4</v>
      </c>
      <c r="T32" s="1">
        <v>3723</v>
      </c>
      <c r="U32" s="1">
        <v>1620</v>
      </c>
      <c r="V32" s="1">
        <v>1890</v>
      </c>
      <c r="W32" s="1">
        <v>1739.9</v>
      </c>
      <c r="X32" s="1">
        <v>4805</v>
      </c>
    </row>
    <row r="33" spans="1:24" ht="13.5" customHeight="1" x14ac:dyDescent="0.15">
      <c r="A33" s="6"/>
      <c r="B33" s="32" t="s">
        <v>83</v>
      </c>
      <c r="C33" s="8"/>
      <c r="D33" s="3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3.5" customHeight="1" x14ac:dyDescent="0.15">
      <c r="A34" s="6"/>
      <c r="B34" s="34" t="s">
        <v>488</v>
      </c>
      <c r="C34" s="23"/>
      <c r="D34" s="26"/>
      <c r="E34" s="1">
        <v>1080</v>
      </c>
      <c r="F34" s="1">
        <v>1620</v>
      </c>
      <c r="G34" s="1">
        <v>1289.5</v>
      </c>
      <c r="H34" s="1">
        <v>12596</v>
      </c>
      <c r="I34" s="1">
        <v>1674</v>
      </c>
      <c r="J34" s="1">
        <v>2052</v>
      </c>
      <c r="K34" s="1">
        <v>1872.7</v>
      </c>
      <c r="L34" s="1">
        <v>4910</v>
      </c>
      <c r="M34" s="1">
        <v>1728</v>
      </c>
      <c r="N34" s="1">
        <v>2084.4</v>
      </c>
      <c r="O34" s="1">
        <v>1937.5</v>
      </c>
      <c r="P34" s="1">
        <v>4795</v>
      </c>
      <c r="Q34" s="1">
        <v>1782</v>
      </c>
      <c r="R34" s="1">
        <v>2084.4</v>
      </c>
      <c r="S34" s="1">
        <v>1941.8</v>
      </c>
      <c r="T34" s="1">
        <v>4124</v>
      </c>
      <c r="U34" s="1">
        <v>1620</v>
      </c>
      <c r="V34" s="1">
        <v>1944</v>
      </c>
      <c r="W34" s="1">
        <v>1750.7</v>
      </c>
      <c r="X34" s="1">
        <v>5325</v>
      </c>
    </row>
    <row r="35" spans="1:24" ht="13.5" customHeight="1" x14ac:dyDescent="0.15">
      <c r="A35" s="6"/>
      <c r="B35" s="32"/>
      <c r="C35" s="8"/>
      <c r="D35" s="3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3.5" customHeight="1" x14ac:dyDescent="0.15">
      <c r="A36" s="6"/>
      <c r="B36" s="58"/>
      <c r="C36" s="4"/>
      <c r="D36" s="65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1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16" ht="15" customHeight="1" x14ac:dyDescent="0.15">
      <c r="A1" s="6"/>
      <c r="B1" s="76"/>
      <c r="C1" s="76"/>
      <c r="D1" s="7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76"/>
      <c r="C2" s="76"/>
      <c r="D2" s="7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近_交雑3_2!B3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0" t="s">
        <v>64</v>
      </c>
    </row>
    <row r="5" spans="1:16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6"/>
      <c r="N5" s="6"/>
      <c r="O5" s="6"/>
      <c r="P5" s="6"/>
    </row>
    <row r="6" spans="1:16" ht="13.5" customHeight="1" x14ac:dyDescent="0.15">
      <c r="A6" s="6"/>
      <c r="B6" s="93"/>
      <c r="C6" s="24" t="s">
        <v>121</v>
      </c>
      <c r="D6" s="25"/>
      <c r="E6" s="45" t="s">
        <v>460</v>
      </c>
      <c r="F6" s="18"/>
      <c r="G6" s="18"/>
      <c r="H6" s="41"/>
      <c r="I6" s="45" t="s">
        <v>359</v>
      </c>
      <c r="J6" s="18"/>
      <c r="K6" s="18"/>
      <c r="L6" s="41"/>
      <c r="M6" s="45" t="s">
        <v>360</v>
      </c>
      <c r="N6" s="18"/>
      <c r="O6" s="18"/>
      <c r="P6" s="41"/>
    </row>
    <row r="7" spans="1:16" ht="13.5" customHeight="1" x14ac:dyDescent="0.15">
      <c r="A7" s="6"/>
      <c r="B7" s="56" t="s">
        <v>125</v>
      </c>
      <c r="C7" s="2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</row>
    <row r="8" spans="1:16" ht="13.5" customHeight="1" x14ac:dyDescent="0.15">
      <c r="A8" s="6"/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</row>
    <row r="9" spans="1:16" ht="13.5" customHeight="1" x14ac:dyDescent="0.15">
      <c r="A9" s="6"/>
      <c r="B9" s="59" t="s">
        <v>0</v>
      </c>
      <c r="C9" s="57">
        <v>40544</v>
      </c>
      <c r="D9" s="95" t="s">
        <v>1</v>
      </c>
      <c r="E9" s="22">
        <v>945</v>
      </c>
      <c r="F9" s="22">
        <v>1312.5</v>
      </c>
      <c r="G9" s="82">
        <v>1078.1214954268244</v>
      </c>
      <c r="H9" s="22">
        <v>181500.90000000002</v>
      </c>
      <c r="I9" s="22">
        <v>1410.4649999999999</v>
      </c>
      <c r="J9" s="22">
        <v>1942.5</v>
      </c>
      <c r="K9" s="82">
        <v>1671.6195967946112</v>
      </c>
      <c r="L9" s="22">
        <v>352923.39999999985</v>
      </c>
      <c r="M9" s="22">
        <v>1890</v>
      </c>
      <c r="N9" s="22">
        <v>2520</v>
      </c>
      <c r="O9" s="82">
        <v>2143.9757885504296</v>
      </c>
      <c r="P9" s="22">
        <v>1050836.0999999999</v>
      </c>
    </row>
    <row r="10" spans="1:16" ht="13.5" customHeight="1" x14ac:dyDescent="0.15">
      <c r="A10" s="6"/>
      <c r="B10" s="30"/>
      <c r="C10" s="53">
        <v>40909</v>
      </c>
      <c r="D10" s="28"/>
      <c r="E10" s="3">
        <v>840</v>
      </c>
      <c r="F10" s="3">
        <v>1365</v>
      </c>
      <c r="G10" s="3">
        <v>996.10958261482654</v>
      </c>
      <c r="H10" s="3">
        <v>232237</v>
      </c>
      <c r="I10" s="3">
        <v>1260</v>
      </c>
      <c r="J10" s="3">
        <v>2047.5</v>
      </c>
      <c r="K10" s="3">
        <v>1552.7444879333771</v>
      </c>
      <c r="L10" s="3">
        <v>276227.09999999998</v>
      </c>
      <c r="M10" s="3">
        <v>1680</v>
      </c>
      <c r="N10" s="3">
        <v>2520</v>
      </c>
      <c r="O10" s="3">
        <v>1951.0670229522582</v>
      </c>
      <c r="P10" s="3">
        <v>1195173.3</v>
      </c>
    </row>
    <row r="11" spans="1:16" ht="13.5" customHeight="1" x14ac:dyDescent="0.15">
      <c r="A11" s="6"/>
      <c r="B11" s="29"/>
      <c r="C11" s="52">
        <v>41275</v>
      </c>
      <c r="D11" s="31"/>
      <c r="E11" s="2">
        <v>840</v>
      </c>
      <c r="F11" s="2">
        <v>1606.5</v>
      </c>
      <c r="G11" s="2">
        <v>1113.9272414549193</v>
      </c>
      <c r="H11" s="2">
        <v>268676.30000000005</v>
      </c>
      <c r="I11" s="2">
        <v>1155</v>
      </c>
      <c r="J11" s="2">
        <v>2094.75</v>
      </c>
      <c r="K11" s="2">
        <v>1706.1540878443839</v>
      </c>
      <c r="L11" s="2">
        <v>259751.49999999994</v>
      </c>
      <c r="M11" s="2">
        <v>1732.5</v>
      </c>
      <c r="N11" s="2">
        <v>2730</v>
      </c>
      <c r="O11" s="2">
        <v>2176.1910344227981</v>
      </c>
      <c r="P11" s="2">
        <v>1380386.7</v>
      </c>
    </row>
    <row r="12" spans="1:16" ht="13.5" customHeight="1" x14ac:dyDescent="0.15">
      <c r="A12" s="6"/>
      <c r="B12" s="30" t="s">
        <v>99</v>
      </c>
      <c r="C12" s="50">
        <v>41518</v>
      </c>
      <c r="D12" s="28" t="s">
        <v>52</v>
      </c>
      <c r="E12" s="1">
        <v>892.5</v>
      </c>
      <c r="F12" s="1">
        <v>1312.5</v>
      </c>
      <c r="G12" s="1">
        <v>1095.5252820247231</v>
      </c>
      <c r="H12" s="1">
        <v>27120</v>
      </c>
      <c r="I12" s="1">
        <v>1365</v>
      </c>
      <c r="J12" s="1">
        <v>1995</v>
      </c>
      <c r="K12" s="1">
        <v>1740.7746784325454</v>
      </c>
      <c r="L12" s="1">
        <v>25427.9</v>
      </c>
      <c r="M12" s="1">
        <v>1837.5</v>
      </c>
      <c r="N12" s="1">
        <v>2625</v>
      </c>
      <c r="O12" s="1">
        <v>2187.8516833641092</v>
      </c>
      <c r="P12" s="1">
        <v>130813.4</v>
      </c>
    </row>
    <row r="13" spans="1:16" ht="13.5" customHeight="1" x14ac:dyDescent="0.15">
      <c r="A13" s="6"/>
      <c r="B13" s="30"/>
      <c r="C13" s="50">
        <v>41548</v>
      </c>
      <c r="D13" s="28"/>
      <c r="E13" s="1">
        <v>945</v>
      </c>
      <c r="F13" s="1">
        <v>1312.5</v>
      </c>
      <c r="G13" s="1">
        <v>1141.4208092485551</v>
      </c>
      <c r="H13" s="1">
        <v>22228.400000000001</v>
      </c>
      <c r="I13" s="1">
        <v>1463.7</v>
      </c>
      <c r="J13" s="1">
        <v>1995</v>
      </c>
      <c r="K13" s="1">
        <v>1744.8957104251513</v>
      </c>
      <c r="L13" s="1">
        <v>20661.500000000004</v>
      </c>
      <c r="M13" s="1">
        <v>1874.25</v>
      </c>
      <c r="N13" s="1">
        <v>2625</v>
      </c>
      <c r="O13" s="1">
        <v>2258.6828625668536</v>
      </c>
      <c r="P13" s="1">
        <v>101726.70000000001</v>
      </c>
    </row>
    <row r="14" spans="1:16" ht="13.5" customHeight="1" x14ac:dyDescent="0.15">
      <c r="A14" s="6"/>
      <c r="B14" s="30"/>
      <c r="C14" s="50">
        <v>41579</v>
      </c>
      <c r="D14" s="28"/>
      <c r="E14" s="1">
        <v>892.5</v>
      </c>
      <c r="F14" s="1">
        <v>1417.5</v>
      </c>
      <c r="G14" s="1">
        <v>1170.3099857835489</v>
      </c>
      <c r="H14" s="1">
        <v>23283.4</v>
      </c>
      <c r="I14" s="1">
        <v>1575</v>
      </c>
      <c r="J14" s="1">
        <v>2094.75</v>
      </c>
      <c r="K14" s="1">
        <v>1789.3303114793898</v>
      </c>
      <c r="L14" s="1">
        <v>19291.3</v>
      </c>
      <c r="M14" s="1">
        <v>1890</v>
      </c>
      <c r="N14" s="1">
        <v>2665.8450000000003</v>
      </c>
      <c r="O14" s="1">
        <v>2347.7197544341125</v>
      </c>
      <c r="P14" s="1">
        <v>128391.9</v>
      </c>
    </row>
    <row r="15" spans="1:16" ht="13.5" customHeight="1" x14ac:dyDescent="0.15">
      <c r="A15" s="6"/>
      <c r="B15" s="30"/>
      <c r="C15" s="50">
        <v>41609</v>
      </c>
      <c r="D15" s="28"/>
      <c r="E15" s="1">
        <v>997.5</v>
      </c>
      <c r="F15" s="1">
        <v>1428</v>
      </c>
      <c r="G15" s="1">
        <v>1202.9718234958596</v>
      </c>
      <c r="H15" s="1">
        <v>26434.3</v>
      </c>
      <c r="I15" s="1">
        <v>1575</v>
      </c>
      <c r="J15" s="1">
        <v>2072.8049999999998</v>
      </c>
      <c r="K15" s="1">
        <v>1834.9811530908341</v>
      </c>
      <c r="L15" s="1">
        <v>28067.599999999999</v>
      </c>
      <c r="M15" s="1">
        <v>1995</v>
      </c>
      <c r="N15" s="1">
        <v>2730</v>
      </c>
      <c r="O15" s="1">
        <v>2356.1561818574228</v>
      </c>
      <c r="P15" s="1">
        <v>142301.6</v>
      </c>
    </row>
    <row r="16" spans="1:16" ht="13.5" customHeight="1" x14ac:dyDescent="0.15">
      <c r="A16" s="6"/>
      <c r="B16" s="30" t="s">
        <v>72</v>
      </c>
      <c r="C16" s="50">
        <v>41640</v>
      </c>
      <c r="D16" s="28" t="s">
        <v>52</v>
      </c>
      <c r="E16" s="1">
        <v>997.5</v>
      </c>
      <c r="F16" s="1">
        <v>1428</v>
      </c>
      <c r="G16" s="1">
        <v>1184.8319358390938</v>
      </c>
      <c r="H16" s="1">
        <v>23145.200000000004</v>
      </c>
      <c r="I16" s="1">
        <v>1627.5</v>
      </c>
      <c r="J16" s="1">
        <v>1995</v>
      </c>
      <c r="K16" s="1">
        <v>1848.4475093188753</v>
      </c>
      <c r="L16" s="1">
        <v>23752.400000000001</v>
      </c>
      <c r="M16" s="1">
        <v>1890</v>
      </c>
      <c r="N16" s="1">
        <v>2745.75</v>
      </c>
      <c r="O16" s="1">
        <v>2345.8132634616791</v>
      </c>
      <c r="P16" s="1">
        <v>129772.1</v>
      </c>
    </row>
    <row r="17" spans="1:16" ht="13.5" customHeight="1" x14ac:dyDescent="0.15">
      <c r="A17" s="6"/>
      <c r="B17" s="30"/>
      <c r="C17" s="50">
        <v>41671</v>
      </c>
      <c r="D17" s="28"/>
      <c r="E17" s="1">
        <v>997.5</v>
      </c>
      <c r="F17" s="1">
        <v>1417.5</v>
      </c>
      <c r="G17" s="42">
        <v>1183.4711690735646</v>
      </c>
      <c r="H17" s="1">
        <v>25008.300000000003</v>
      </c>
      <c r="I17" s="1">
        <v>1627.5</v>
      </c>
      <c r="J17" s="1">
        <v>1995</v>
      </c>
      <c r="K17" s="42">
        <v>1791.5464490413428</v>
      </c>
      <c r="L17" s="1">
        <v>18290.8</v>
      </c>
      <c r="M17" s="1">
        <v>1995</v>
      </c>
      <c r="N17" s="1">
        <v>2745.75</v>
      </c>
      <c r="O17" s="42">
        <v>2279.5803644816106</v>
      </c>
      <c r="P17" s="1">
        <v>107871</v>
      </c>
    </row>
    <row r="18" spans="1:16" ht="13.5" customHeight="1" x14ac:dyDescent="0.15">
      <c r="A18" s="6"/>
      <c r="B18" s="30"/>
      <c r="C18" s="50">
        <v>41699</v>
      </c>
      <c r="D18" s="28"/>
      <c r="E18" s="1">
        <v>945</v>
      </c>
      <c r="F18" s="1">
        <v>1407</v>
      </c>
      <c r="G18" s="1">
        <v>1163.9598889278793</v>
      </c>
      <c r="H18" s="1">
        <v>20925.8</v>
      </c>
      <c r="I18" s="1">
        <v>1470</v>
      </c>
      <c r="J18" s="1">
        <v>2047.5</v>
      </c>
      <c r="K18" s="1">
        <v>1771.1070278278792</v>
      </c>
      <c r="L18" s="1">
        <v>24128.699999999997</v>
      </c>
      <c r="M18" s="1">
        <v>1890</v>
      </c>
      <c r="N18" s="1">
        <v>2887.5</v>
      </c>
      <c r="O18" s="1">
        <v>2255.9145607497685</v>
      </c>
      <c r="P18" s="1">
        <v>142246.20000000001</v>
      </c>
    </row>
    <row r="19" spans="1:16" ht="13.5" customHeight="1" x14ac:dyDescent="0.15">
      <c r="A19" s="6"/>
      <c r="B19" s="30"/>
      <c r="C19" s="50">
        <v>41730</v>
      </c>
      <c r="D19" s="28"/>
      <c r="E19" s="1">
        <v>1134</v>
      </c>
      <c r="F19" s="1">
        <v>1404</v>
      </c>
      <c r="G19" s="1">
        <v>1232.8891061607685</v>
      </c>
      <c r="H19" s="1">
        <v>19707.599999999999</v>
      </c>
      <c r="I19" s="1">
        <v>1674</v>
      </c>
      <c r="J19" s="1">
        <v>1944</v>
      </c>
      <c r="K19" s="1">
        <v>1819.0315928498237</v>
      </c>
      <c r="L19" s="1">
        <v>24546.6</v>
      </c>
      <c r="M19" s="1">
        <v>2052</v>
      </c>
      <c r="N19" s="1">
        <v>2862</v>
      </c>
      <c r="O19" s="1">
        <v>2291.4961664535954</v>
      </c>
      <c r="P19" s="1">
        <v>146329.79999999999</v>
      </c>
    </row>
    <row r="20" spans="1:16" ht="13.5" customHeight="1" x14ac:dyDescent="0.15">
      <c r="A20" s="6"/>
      <c r="B20" s="30"/>
      <c r="C20" s="50">
        <v>41760</v>
      </c>
      <c r="D20" s="28"/>
      <c r="E20" s="1">
        <v>1026</v>
      </c>
      <c r="F20" s="1">
        <v>1489.32</v>
      </c>
      <c r="G20" s="1">
        <v>1225.5638231690073</v>
      </c>
      <c r="H20" s="1">
        <v>16739.3</v>
      </c>
      <c r="I20" s="1">
        <v>1620</v>
      </c>
      <c r="J20" s="1">
        <v>2052</v>
      </c>
      <c r="K20" s="1">
        <v>1886.1130572335769</v>
      </c>
      <c r="L20" s="1">
        <v>23531.8</v>
      </c>
      <c r="M20" s="1">
        <v>2052</v>
      </c>
      <c r="N20" s="1">
        <v>2700</v>
      </c>
      <c r="O20" s="1">
        <v>2316.6015610215049</v>
      </c>
      <c r="P20" s="1">
        <v>112063.2</v>
      </c>
    </row>
    <row r="21" spans="1:16" ht="13.5" customHeight="1" x14ac:dyDescent="0.15">
      <c r="A21" s="6"/>
      <c r="B21" s="30"/>
      <c r="C21" s="50">
        <v>41791</v>
      </c>
      <c r="D21" s="28"/>
      <c r="E21" s="1">
        <v>1026</v>
      </c>
      <c r="F21" s="1">
        <v>1404</v>
      </c>
      <c r="G21" s="1">
        <v>1194.9719112988384</v>
      </c>
      <c r="H21" s="1">
        <v>26232.5</v>
      </c>
      <c r="I21" s="1">
        <v>1620</v>
      </c>
      <c r="J21" s="1">
        <v>2052</v>
      </c>
      <c r="K21" s="1">
        <v>1816.408540501963</v>
      </c>
      <c r="L21" s="1">
        <v>30225.9</v>
      </c>
      <c r="M21" s="1">
        <v>2052</v>
      </c>
      <c r="N21" s="1">
        <v>2700</v>
      </c>
      <c r="O21" s="1">
        <v>2290.7357908483559</v>
      </c>
      <c r="P21" s="1">
        <v>173989.2</v>
      </c>
    </row>
    <row r="22" spans="1:16" ht="13.5" customHeight="1" x14ac:dyDescent="0.15">
      <c r="A22" s="6"/>
      <c r="B22" s="30"/>
      <c r="C22" s="50">
        <v>41821</v>
      </c>
      <c r="D22" s="28"/>
      <c r="E22" s="1">
        <v>972</v>
      </c>
      <c r="F22" s="1">
        <v>1360.8</v>
      </c>
      <c r="G22" s="1">
        <v>1153.6445491345291</v>
      </c>
      <c r="H22" s="1">
        <v>27065.7</v>
      </c>
      <c r="I22" s="1">
        <v>1566</v>
      </c>
      <c r="J22" s="1">
        <v>2099.52</v>
      </c>
      <c r="K22" s="1">
        <v>1866.7799052676908</v>
      </c>
      <c r="L22" s="1">
        <v>30630.300000000003</v>
      </c>
      <c r="M22" s="1">
        <v>1944</v>
      </c>
      <c r="N22" s="1">
        <v>2592</v>
      </c>
      <c r="O22" s="1">
        <v>2271.2521985453404</v>
      </c>
      <c r="P22" s="1">
        <v>160012.70000000001</v>
      </c>
    </row>
    <row r="23" spans="1:16" ht="13.5" customHeight="1" x14ac:dyDescent="0.15">
      <c r="A23" s="6"/>
      <c r="B23" s="30"/>
      <c r="C23" s="50">
        <v>41852</v>
      </c>
      <c r="D23" s="28"/>
      <c r="E23" s="1">
        <v>1080</v>
      </c>
      <c r="F23" s="1">
        <v>1296</v>
      </c>
      <c r="G23" s="1">
        <v>1156.3357118115694</v>
      </c>
      <c r="H23" s="1">
        <v>19644.300000000003</v>
      </c>
      <c r="I23" s="1">
        <v>1566</v>
      </c>
      <c r="J23" s="1">
        <v>2052</v>
      </c>
      <c r="K23" s="1">
        <v>1832.8065585851148</v>
      </c>
      <c r="L23" s="1">
        <v>25233</v>
      </c>
      <c r="M23" s="1">
        <v>1944</v>
      </c>
      <c r="N23" s="1">
        <v>2484</v>
      </c>
      <c r="O23" s="1">
        <v>2185.0288755534302</v>
      </c>
      <c r="P23" s="1">
        <v>133332.6</v>
      </c>
    </row>
    <row r="24" spans="1:16" ht="13.5" customHeight="1" x14ac:dyDescent="0.15">
      <c r="A24" s="6"/>
      <c r="B24" s="29"/>
      <c r="C24" s="54">
        <v>41883</v>
      </c>
      <c r="D24" s="31"/>
      <c r="E24" s="2">
        <v>1026</v>
      </c>
      <c r="F24" s="2">
        <v>1468.8</v>
      </c>
      <c r="G24" s="2">
        <v>1194.9000000000001</v>
      </c>
      <c r="H24" s="2">
        <v>24787</v>
      </c>
      <c r="I24" s="2">
        <v>1674</v>
      </c>
      <c r="J24" s="2">
        <v>2268</v>
      </c>
      <c r="K24" s="2">
        <v>1827.1</v>
      </c>
      <c r="L24" s="2">
        <v>31981</v>
      </c>
      <c r="M24" s="2">
        <v>1944</v>
      </c>
      <c r="N24" s="2">
        <v>2538</v>
      </c>
      <c r="O24" s="2">
        <v>2223.1999999999998</v>
      </c>
      <c r="P24" s="2">
        <v>154882</v>
      </c>
    </row>
    <row r="25" spans="1:16" ht="13.5" customHeight="1" x14ac:dyDescent="0.15">
      <c r="A25" s="6"/>
      <c r="B25" s="32" t="s">
        <v>79</v>
      </c>
      <c r="C25" s="8"/>
      <c r="D25" s="3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3.5" customHeight="1" x14ac:dyDescent="0.15">
      <c r="A26" s="6"/>
      <c r="B26" s="34" t="s">
        <v>484</v>
      </c>
      <c r="C26" s="23"/>
      <c r="D26" s="26"/>
      <c r="E26" s="1">
        <v>1080</v>
      </c>
      <c r="F26" s="1">
        <v>1468.8</v>
      </c>
      <c r="G26" s="1">
        <v>1250.5999999999999</v>
      </c>
      <c r="H26" s="1">
        <v>4948</v>
      </c>
      <c r="I26" s="1">
        <v>1674</v>
      </c>
      <c r="J26" s="1">
        <v>1998</v>
      </c>
      <c r="K26" s="1">
        <v>1856.5</v>
      </c>
      <c r="L26" s="1">
        <v>4797</v>
      </c>
      <c r="M26" s="1">
        <v>1944</v>
      </c>
      <c r="N26" s="1">
        <v>2430</v>
      </c>
      <c r="O26" s="1">
        <v>2181.6</v>
      </c>
      <c r="P26" s="1">
        <v>24148</v>
      </c>
    </row>
    <row r="27" spans="1:16" ht="13.5" customHeight="1" x14ac:dyDescent="0.15">
      <c r="A27" s="6"/>
      <c r="B27" s="32" t="s">
        <v>80</v>
      </c>
      <c r="C27" s="8"/>
      <c r="D27" s="3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3.5" customHeight="1" x14ac:dyDescent="0.15">
      <c r="A28" s="6"/>
      <c r="B28" s="34" t="s">
        <v>485</v>
      </c>
      <c r="C28" s="23"/>
      <c r="D28" s="26"/>
      <c r="E28" s="1">
        <v>1080</v>
      </c>
      <c r="F28" s="1">
        <v>1328.4</v>
      </c>
      <c r="G28" s="1">
        <v>1236.5999999999999</v>
      </c>
      <c r="H28" s="1">
        <v>4000</v>
      </c>
      <c r="I28" s="1">
        <v>1728</v>
      </c>
      <c r="J28" s="1">
        <v>1998</v>
      </c>
      <c r="K28" s="1">
        <v>1809</v>
      </c>
      <c r="L28" s="1">
        <v>6510</v>
      </c>
      <c r="M28" s="1">
        <v>1944</v>
      </c>
      <c r="N28" s="1">
        <v>2538</v>
      </c>
      <c r="O28" s="1">
        <v>2245.3000000000002</v>
      </c>
      <c r="P28" s="1">
        <v>21995</v>
      </c>
    </row>
    <row r="29" spans="1:16" ht="13.5" customHeight="1" x14ac:dyDescent="0.15">
      <c r="A29" s="6"/>
      <c r="B29" s="32" t="s">
        <v>81</v>
      </c>
      <c r="C29" s="8"/>
      <c r="D29" s="3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3.5" customHeight="1" x14ac:dyDescent="0.15">
      <c r="A30" s="6"/>
      <c r="B30" s="34" t="s">
        <v>486</v>
      </c>
      <c r="C30" s="23"/>
      <c r="D30" s="26"/>
      <c r="E30" s="1">
        <v>1080</v>
      </c>
      <c r="F30" s="1">
        <v>1328.4</v>
      </c>
      <c r="G30" s="1">
        <v>1213.9000000000001</v>
      </c>
      <c r="H30" s="1">
        <v>5206</v>
      </c>
      <c r="I30" s="1">
        <v>1674</v>
      </c>
      <c r="J30" s="1">
        <v>2268</v>
      </c>
      <c r="K30" s="1">
        <v>1839.2</v>
      </c>
      <c r="L30" s="1">
        <v>6658</v>
      </c>
      <c r="M30" s="1">
        <v>1944</v>
      </c>
      <c r="N30" s="1">
        <v>2538</v>
      </c>
      <c r="O30" s="1">
        <v>2234.5</v>
      </c>
      <c r="P30" s="1">
        <v>34105</v>
      </c>
    </row>
    <row r="31" spans="1:16" ht="13.5" customHeight="1" x14ac:dyDescent="0.15">
      <c r="A31" s="6"/>
      <c r="B31" s="32" t="s">
        <v>82</v>
      </c>
      <c r="C31" s="8"/>
      <c r="D31" s="3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3.5" customHeight="1" x14ac:dyDescent="0.15">
      <c r="A32" s="6"/>
      <c r="B32" s="34" t="s">
        <v>487</v>
      </c>
      <c r="C32" s="23"/>
      <c r="D32" s="26"/>
      <c r="E32" s="1">
        <v>1080</v>
      </c>
      <c r="F32" s="1">
        <v>1328.4</v>
      </c>
      <c r="G32" s="1">
        <v>1182.5999999999999</v>
      </c>
      <c r="H32" s="1">
        <v>5303</v>
      </c>
      <c r="I32" s="1">
        <v>1728</v>
      </c>
      <c r="J32" s="1">
        <v>1998</v>
      </c>
      <c r="K32" s="1">
        <v>1816.6</v>
      </c>
      <c r="L32" s="1">
        <v>6031</v>
      </c>
      <c r="M32" s="1">
        <v>1944</v>
      </c>
      <c r="N32" s="1">
        <v>2538</v>
      </c>
      <c r="O32" s="1">
        <v>2211.8000000000002</v>
      </c>
      <c r="P32" s="1">
        <v>35728</v>
      </c>
    </row>
    <row r="33" spans="1:16" ht="13.5" customHeight="1" x14ac:dyDescent="0.15">
      <c r="A33" s="6"/>
      <c r="B33" s="32" t="s">
        <v>83</v>
      </c>
      <c r="C33" s="8"/>
      <c r="D33" s="3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3.5" customHeight="1" x14ac:dyDescent="0.15">
      <c r="A34" s="6"/>
      <c r="B34" s="34" t="s">
        <v>488</v>
      </c>
      <c r="C34" s="23"/>
      <c r="D34" s="26"/>
      <c r="E34" s="1">
        <v>1026</v>
      </c>
      <c r="F34" s="1">
        <v>1328.4</v>
      </c>
      <c r="G34" s="1">
        <v>1156.7</v>
      </c>
      <c r="H34" s="1">
        <v>5330</v>
      </c>
      <c r="I34" s="1">
        <v>1674</v>
      </c>
      <c r="J34" s="1">
        <v>2084.4</v>
      </c>
      <c r="K34" s="1">
        <v>1830.6</v>
      </c>
      <c r="L34" s="1">
        <v>7985</v>
      </c>
      <c r="M34" s="1">
        <v>1944</v>
      </c>
      <c r="N34" s="1">
        <v>2538</v>
      </c>
      <c r="O34" s="1">
        <v>2229.1</v>
      </c>
      <c r="P34" s="1">
        <v>38906</v>
      </c>
    </row>
    <row r="35" spans="1:16" ht="13.5" customHeight="1" x14ac:dyDescent="0.15">
      <c r="A35" s="6"/>
      <c r="B35" s="32"/>
      <c r="C35" s="8"/>
      <c r="D35" s="3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3.5" customHeight="1" x14ac:dyDescent="0.15">
      <c r="A36" s="6"/>
      <c r="B36" s="58"/>
      <c r="C36" s="4"/>
      <c r="D36" s="65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76"/>
      <c r="C1" s="76"/>
      <c r="D1" s="76"/>
    </row>
    <row r="2" spans="1:20" ht="12" customHeight="1" x14ac:dyDescent="0.15">
      <c r="B2" s="76"/>
      <c r="C2" s="76"/>
      <c r="D2" s="76"/>
    </row>
    <row r="3" spans="1:20" ht="12" customHeight="1" x14ac:dyDescent="0.15">
      <c r="B3" s="6" t="str">
        <f>近_交雑3_3!B3</f>
        <v>(4)交雑牛チルド「3」の品目別価格　（つづき）</v>
      </c>
    </row>
    <row r="4" spans="1:20" ht="12" customHeight="1" x14ac:dyDescent="0.15">
      <c r="T4" s="60" t="s">
        <v>86</v>
      </c>
    </row>
    <row r="5" spans="1:20" ht="5.0999999999999996" customHeight="1" x14ac:dyDescent="0.15">
      <c r="B5" s="4"/>
      <c r="C5" s="4"/>
      <c r="D5" s="4"/>
      <c r="E5" s="4"/>
      <c r="F5" s="8"/>
      <c r="I5" s="4"/>
      <c r="J5" s="8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93"/>
      <c r="C6" s="24" t="s">
        <v>121</v>
      </c>
      <c r="D6" s="25"/>
      <c r="E6" s="24" t="s">
        <v>340</v>
      </c>
      <c r="F6" s="21"/>
      <c r="G6" s="21"/>
      <c r="H6" s="25"/>
      <c r="I6" s="24" t="s">
        <v>338</v>
      </c>
      <c r="J6" s="21"/>
      <c r="K6" s="21"/>
      <c r="L6" s="25"/>
      <c r="M6" s="24" t="s">
        <v>348</v>
      </c>
      <c r="N6" s="21"/>
      <c r="O6" s="21"/>
      <c r="P6" s="25"/>
      <c r="Q6" s="24" t="s">
        <v>349</v>
      </c>
      <c r="R6" s="21"/>
      <c r="S6" s="21"/>
      <c r="T6" s="25"/>
    </row>
    <row r="7" spans="1:20" ht="13.5" customHeight="1" x14ac:dyDescent="0.15">
      <c r="B7" s="56" t="s">
        <v>122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</row>
    <row r="8" spans="1:20" ht="13.5" customHeight="1" x14ac:dyDescent="0.15">
      <c r="B8" s="58"/>
      <c r="C8" s="4"/>
      <c r="D8" s="4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</row>
    <row r="9" spans="1:20" s="80" customFormat="1" ht="13.5" customHeight="1" x14ac:dyDescent="0.15">
      <c r="A9" s="6"/>
      <c r="B9" s="59" t="s">
        <v>0</v>
      </c>
      <c r="C9" s="57">
        <v>40179</v>
      </c>
      <c r="D9" s="68" t="s">
        <v>1</v>
      </c>
      <c r="E9" s="5">
        <v>0</v>
      </c>
      <c r="F9" s="5">
        <v>0</v>
      </c>
      <c r="G9" s="84">
        <v>0</v>
      </c>
      <c r="H9" s="5">
        <v>0</v>
      </c>
      <c r="I9" s="5">
        <v>0</v>
      </c>
      <c r="J9" s="5">
        <v>0</v>
      </c>
      <c r="K9" s="84">
        <v>0</v>
      </c>
      <c r="L9" s="5">
        <v>2165</v>
      </c>
      <c r="M9" s="5">
        <v>2520</v>
      </c>
      <c r="N9" s="5">
        <v>3990</v>
      </c>
      <c r="O9" s="84">
        <v>3134</v>
      </c>
      <c r="P9" s="5">
        <v>30481</v>
      </c>
      <c r="Q9" s="5">
        <v>3465</v>
      </c>
      <c r="R9" s="5">
        <v>4725</v>
      </c>
      <c r="S9" s="84">
        <v>4033</v>
      </c>
      <c r="T9" s="5">
        <v>45996</v>
      </c>
    </row>
    <row r="10" spans="1:20" s="80" customFormat="1" ht="13.5" customHeight="1" x14ac:dyDescent="0.15">
      <c r="A10" s="6"/>
      <c r="B10" s="30"/>
      <c r="C10" s="53">
        <v>40544</v>
      </c>
      <c r="D10" s="28"/>
      <c r="E10" s="3">
        <v>0</v>
      </c>
      <c r="F10" s="3">
        <v>0</v>
      </c>
      <c r="G10" s="3">
        <v>0</v>
      </c>
      <c r="H10" s="3">
        <v>0</v>
      </c>
      <c r="I10" s="3">
        <v>3686.55</v>
      </c>
      <c r="J10" s="3">
        <v>4466.7</v>
      </c>
      <c r="K10" s="3">
        <v>4031.4419343901</v>
      </c>
      <c r="L10" s="3">
        <v>2431.3000000000002</v>
      </c>
      <c r="M10" s="3">
        <v>2625</v>
      </c>
      <c r="N10" s="3">
        <v>3885</v>
      </c>
      <c r="O10" s="3">
        <v>3167.9940652524015</v>
      </c>
      <c r="P10" s="3">
        <v>34309.199999999997</v>
      </c>
      <c r="Q10" s="3">
        <v>3465</v>
      </c>
      <c r="R10" s="3">
        <v>4725</v>
      </c>
      <c r="S10" s="3">
        <v>3975.8415911762677</v>
      </c>
      <c r="T10" s="3">
        <v>38928.800000000003</v>
      </c>
    </row>
    <row r="11" spans="1:20" s="80" customFormat="1" ht="13.5" customHeight="1" x14ac:dyDescent="0.15">
      <c r="A11" s="6"/>
      <c r="B11" s="30"/>
      <c r="C11" s="53">
        <v>40909</v>
      </c>
      <c r="D11" s="28"/>
      <c r="E11" s="3">
        <v>0</v>
      </c>
      <c r="F11" s="3">
        <v>0</v>
      </c>
      <c r="G11" s="3">
        <v>0</v>
      </c>
      <c r="H11" s="3">
        <v>76.2</v>
      </c>
      <c r="I11" s="3">
        <v>3700</v>
      </c>
      <c r="J11" s="3">
        <v>4200</v>
      </c>
      <c r="K11" s="3">
        <v>3507.1952224052716</v>
      </c>
      <c r="L11" s="3">
        <v>22035</v>
      </c>
      <c r="M11" s="3">
        <v>2625</v>
      </c>
      <c r="N11" s="3">
        <v>5040</v>
      </c>
      <c r="O11" s="3">
        <v>3382.6648113053775</v>
      </c>
      <c r="P11" s="3">
        <v>95783.1</v>
      </c>
      <c r="Q11" s="3">
        <v>3150</v>
      </c>
      <c r="R11" s="3">
        <v>5250</v>
      </c>
      <c r="S11" s="3">
        <v>3691.9343943778408</v>
      </c>
      <c r="T11" s="3">
        <v>102837.7</v>
      </c>
    </row>
    <row r="12" spans="1:20" s="80" customFormat="1" ht="13.5" customHeight="1" x14ac:dyDescent="0.15">
      <c r="A12" s="6"/>
      <c r="B12" s="29"/>
      <c r="C12" s="52">
        <v>41275</v>
      </c>
      <c r="D12" s="31"/>
      <c r="E12" s="2">
        <v>0</v>
      </c>
      <c r="F12" s="2">
        <v>0</v>
      </c>
      <c r="G12" s="2">
        <v>0</v>
      </c>
      <c r="H12" s="2">
        <v>0</v>
      </c>
      <c r="I12" s="2">
        <v>3570</v>
      </c>
      <c r="J12" s="2">
        <v>5250</v>
      </c>
      <c r="K12" s="2">
        <v>4165.6233729125652</v>
      </c>
      <c r="L12" s="2">
        <v>16380.8</v>
      </c>
      <c r="M12" s="2">
        <v>2625</v>
      </c>
      <c r="N12" s="2">
        <v>4725</v>
      </c>
      <c r="O12" s="2">
        <v>3731.573732696696</v>
      </c>
      <c r="P12" s="2">
        <v>125456.6</v>
      </c>
      <c r="Q12" s="2">
        <v>3360</v>
      </c>
      <c r="R12" s="2">
        <v>4725</v>
      </c>
      <c r="S12" s="2">
        <v>3873.1113773925622</v>
      </c>
      <c r="T12" s="2">
        <v>129363.9</v>
      </c>
    </row>
    <row r="13" spans="1:20" s="80" customFormat="1" ht="13.5" customHeight="1" x14ac:dyDescent="0.15">
      <c r="A13" s="6"/>
      <c r="B13" s="30" t="s">
        <v>99</v>
      </c>
      <c r="C13" s="50">
        <v>41518</v>
      </c>
      <c r="D13" s="28" t="s">
        <v>52</v>
      </c>
      <c r="E13" s="1">
        <v>0</v>
      </c>
      <c r="F13" s="1">
        <v>0</v>
      </c>
      <c r="G13" s="1">
        <v>0</v>
      </c>
      <c r="H13" s="1">
        <v>0</v>
      </c>
      <c r="I13" s="1">
        <v>3675</v>
      </c>
      <c r="J13" s="1">
        <v>4410</v>
      </c>
      <c r="K13" s="1">
        <v>4261.048034934498</v>
      </c>
      <c r="L13" s="1">
        <v>1520.8</v>
      </c>
      <c r="M13" s="1">
        <v>3045</v>
      </c>
      <c r="N13" s="1">
        <v>4305</v>
      </c>
      <c r="O13" s="1">
        <v>3729.1120797879757</v>
      </c>
      <c r="P13" s="1">
        <v>9840</v>
      </c>
      <c r="Q13" s="1">
        <v>3465</v>
      </c>
      <c r="R13" s="1">
        <v>4305</v>
      </c>
      <c r="S13" s="1">
        <v>3841.0512611938116</v>
      </c>
      <c r="T13" s="1">
        <v>10796.3</v>
      </c>
    </row>
    <row r="14" spans="1:20" s="80" customFormat="1" ht="13.5" customHeight="1" x14ac:dyDescent="0.15">
      <c r="A14" s="6"/>
      <c r="B14" s="30"/>
      <c r="C14" s="50">
        <v>41548</v>
      </c>
      <c r="D14" s="28"/>
      <c r="E14" s="1">
        <v>0</v>
      </c>
      <c r="F14" s="1">
        <v>0</v>
      </c>
      <c r="G14" s="1">
        <v>0</v>
      </c>
      <c r="H14" s="1">
        <v>0</v>
      </c>
      <c r="I14" s="1">
        <v>3885</v>
      </c>
      <c r="J14" s="1">
        <v>4410</v>
      </c>
      <c r="K14" s="1">
        <v>4244.6939976461354</v>
      </c>
      <c r="L14" s="1">
        <v>917.2</v>
      </c>
      <c r="M14" s="1">
        <v>3150</v>
      </c>
      <c r="N14" s="1">
        <v>4410</v>
      </c>
      <c r="O14" s="1">
        <v>3781.989333413911</v>
      </c>
      <c r="P14" s="1">
        <v>10509</v>
      </c>
      <c r="Q14" s="1">
        <v>3570</v>
      </c>
      <c r="R14" s="1">
        <v>4410</v>
      </c>
      <c r="S14" s="1">
        <v>3905.5160696350868</v>
      </c>
      <c r="T14" s="1">
        <v>10598.5</v>
      </c>
    </row>
    <row r="15" spans="1:20" s="80" customFormat="1" ht="13.5" customHeight="1" x14ac:dyDescent="0.15">
      <c r="A15" s="6"/>
      <c r="B15" s="30"/>
      <c r="C15" s="50">
        <v>41579</v>
      </c>
      <c r="D15" s="28"/>
      <c r="E15" s="1">
        <v>0</v>
      </c>
      <c r="F15" s="1">
        <v>0</v>
      </c>
      <c r="G15" s="1">
        <v>0</v>
      </c>
      <c r="H15" s="1">
        <v>0</v>
      </c>
      <c r="I15" s="1">
        <v>4074</v>
      </c>
      <c r="J15" s="1">
        <v>5250</v>
      </c>
      <c r="K15" s="1">
        <v>4322.0749435665921</v>
      </c>
      <c r="L15" s="1">
        <v>1054</v>
      </c>
      <c r="M15" s="1">
        <v>3150</v>
      </c>
      <c r="N15" s="1">
        <v>4641</v>
      </c>
      <c r="O15" s="1">
        <v>3804.7140474017169</v>
      </c>
      <c r="P15" s="1">
        <v>9047.2000000000007</v>
      </c>
      <c r="Q15" s="1">
        <v>3675</v>
      </c>
      <c r="R15" s="1">
        <v>4620</v>
      </c>
      <c r="S15" s="1">
        <v>3904.6096952908574</v>
      </c>
      <c r="T15" s="1">
        <v>10550</v>
      </c>
    </row>
    <row r="16" spans="1:20" s="80" customFormat="1" ht="13.5" customHeight="1" x14ac:dyDescent="0.15">
      <c r="A16" s="6"/>
      <c r="B16" s="30"/>
      <c r="C16" s="50">
        <v>41609</v>
      </c>
      <c r="D16" s="28"/>
      <c r="E16" s="1">
        <v>0</v>
      </c>
      <c r="F16" s="1">
        <v>0</v>
      </c>
      <c r="G16" s="1">
        <v>0</v>
      </c>
      <c r="H16" s="1">
        <v>0</v>
      </c>
      <c r="I16" s="1">
        <v>4599</v>
      </c>
      <c r="J16" s="1">
        <v>4599</v>
      </c>
      <c r="K16" s="1">
        <v>4599.524906931395</v>
      </c>
      <c r="L16" s="1">
        <v>1731.9</v>
      </c>
      <c r="M16" s="1">
        <v>3150</v>
      </c>
      <c r="N16" s="1">
        <v>4725</v>
      </c>
      <c r="O16" s="1">
        <v>3961.7006401382482</v>
      </c>
      <c r="P16" s="1">
        <v>15274.9</v>
      </c>
      <c r="Q16" s="1">
        <v>3885</v>
      </c>
      <c r="R16" s="1">
        <v>4725</v>
      </c>
      <c r="S16" s="1">
        <v>4129.3611335450123</v>
      </c>
      <c r="T16" s="1">
        <v>16393.2</v>
      </c>
    </row>
    <row r="17" spans="1:20" s="80" customFormat="1" ht="13.5" customHeight="1" x14ac:dyDescent="0.15">
      <c r="A17" s="6"/>
      <c r="B17" s="30" t="s">
        <v>72</v>
      </c>
      <c r="C17" s="50">
        <v>41640</v>
      </c>
      <c r="D17" s="28" t="s">
        <v>52</v>
      </c>
      <c r="E17" s="1">
        <v>0</v>
      </c>
      <c r="F17" s="1">
        <v>0</v>
      </c>
      <c r="G17" s="1">
        <v>0</v>
      </c>
      <c r="H17" s="1">
        <v>0</v>
      </c>
      <c r="I17" s="1">
        <v>4410</v>
      </c>
      <c r="J17" s="1">
        <v>4410</v>
      </c>
      <c r="K17" s="1">
        <v>4410</v>
      </c>
      <c r="L17" s="1">
        <v>947.7</v>
      </c>
      <c r="M17" s="1">
        <v>2940</v>
      </c>
      <c r="N17" s="1">
        <v>4725</v>
      </c>
      <c r="O17" s="1">
        <v>3935.5754396237476</v>
      </c>
      <c r="P17" s="1">
        <v>7170.2</v>
      </c>
      <c r="Q17" s="1">
        <v>3885</v>
      </c>
      <c r="R17" s="1">
        <v>4725</v>
      </c>
      <c r="S17" s="1">
        <v>4146.2826776239199</v>
      </c>
      <c r="T17" s="1">
        <v>7853.6</v>
      </c>
    </row>
    <row r="18" spans="1:20" s="80" customFormat="1" ht="13.5" customHeight="1" x14ac:dyDescent="0.15">
      <c r="A18" s="6"/>
      <c r="B18" s="30"/>
      <c r="C18" s="50">
        <v>41671</v>
      </c>
      <c r="D18" s="28"/>
      <c r="E18" s="1">
        <v>0</v>
      </c>
      <c r="F18" s="1">
        <v>0</v>
      </c>
      <c r="G18" s="1">
        <v>0</v>
      </c>
      <c r="H18" s="1">
        <v>9.9</v>
      </c>
      <c r="I18" s="1">
        <v>4410</v>
      </c>
      <c r="J18" s="1">
        <v>4410</v>
      </c>
      <c r="K18" s="1">
        <v>4410</v>
      </c>
      <c r="L18" s="1">
        <v>548.9</v>
      </c>
      <c r="M18" s="1">
        <v>2940</v>
      </c>
      <c r="N18" s="1">
        <v>4725</v>
      </c>
      <c r="O18" s="1">
        <v>3824.8310302129785</v>
      </c>
      <c r="P18" s="1">
        <v>7892.1</v>
      </c>
      <c r="Q18" s="1">
        <v>3675</v>
      </c>
      <c r="R18" s="1">
        <v>4725</v>
      </c>
      <c r="S18" s="1">
        <v>4015.4721325225423</v>
      </c>
      <c r="T18" s="1">
        <v>9480.6</v>
      </c>
    </row>
    <row r="19" spans="1:20" s="80" customFormat="1" ht="13.5" customHeight="1" x14ac:dyDescent="0.15">
      <c r="A19" s="6"/>
      <c r="B19" s="30"/>
      <c r="C19" s="50">
        <v>41699</v>
      </c>
      <c r="D19" s="28"/>
      <c r="E19" s="1">
        <v>0</v>
      </c>
      <c r="F19" s="1">
        <v>0</v>
      </c>
      <c r="G19" s="1">
        <v>0</v>
      </c>
      <c r="H19" s="1">
        <v>0</v>
      </c>
      <c r="I19" s="1">
        <v>4515</v>
      </c>
      <c r="J19" s="1">
        <v>4515</v>
      </c>
      <c r="K19" s="1">
        <v>4515</v>
      </c>
      <c r="L19" s="1">
        <v>1477.4</v>
      </c>
      <c r="M19" s="1">
        <v>2835</v>
      </c>
      <c r="N19" s="1">
        <v>4515</v>
      </c>
      <c r="O19" s="1">
        <v>3770.5037745720892</v>
      </c>
      <c r="P19" s="1">
        <v>9185.7000000000007</v>
      </c>
      <c r="Q19" s="1">
        <v>3675</v>
      </c>
      <c r="R19" s="1">
        <v>4725</v>
      </c>
      <c r="S19" s="1">
        <v>4062.6203676017967</v>
      </c>
      <c r="T19" s="1">
        <v>10429</v>
      </c>
    </row>
    <row r="20" spans="1:20" s="80" customFormat="1" ht="13.5" customHeight="1" x14ac:dyDescent="0.15">
      <c r="A20" s="6"/>
      <c r="B20" s="30"/>
      <c r="C20" s="50">
        <v>41730</v>
      </c>
      <c r="D20" s="28"/>
      <c r="E20" s="1">
        <v>0</v>
      </c>
      <c r="F20" s="1">
        <v>0</v>
      </c>
      <c r="G20" s="1">
        <v>0</v>
      </c>
      <c r="H20" s="1">
        <v>0</v>
      </c>
      <c r="I20" s="1">
        <v>4320</v>
      </c>
      <c r="J20" s="1">
        <v>4320</v>
      </c>
      <c r="K20" s="1">
        <v>4320</v>
      </c>
      <c r="L20" s="1">
        <v>990.8</v>
      </c>
      <c r="M20" s="1">
        <v>3024</v>
      </c>
      <c r="N20" s="1">
        <v>4860</v>
      </c>
      <c r="O20" s="1">
        <v>3888.5959676572511</v>
      </c>
      <c r="P20" s="1">
        <v>12626</v>
      </c>
      <c r="Q20" s="1">
        <v>3780</v>
      </c>
      <c r="R20" s="1">
        <v>4860</v>
      </c>
      <c r="S20" s="1">
        <v>4117.895341899135</v>
      </c>
      <c r="T20" s="1">
        <v>13518.7</v>
      </c>
    </row>
    <row r="21" spans="1:20" s="80" customFormat="1" ht="13.5" customHeight="1" x14ac:dyDescent="0.15">
      <c r="A21" s="6"/>
      <c r="B21" s="30"/>
      <c r="C21" s="50">
        <v>41760</v>
      </c>
      <c r="D21" s="28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902.6</v>
      </c>
      <c r="M21" s="1">
        <v>3024</v>
      </c>
      <c r="N21" s="1">
        <v>4320</v>
      </c>
      <c r="O21" s="1">
        <v>3855.610931851515</v>
      </c>
      <c r="P21" s="1">
        <v>8597.2999999999993</v>
      </c>
      <c r="Q21" s="1">
        <v>3780</v>
      </c>
      <c r="R21" s="1">
        <v>4536</v>
      </c>
      <c r="S21" s="1">
        <v>4109.1748764608965</v>
      </c>
      <c r="T21" s="1">
        <v>10098.9</v>
      </c>
    </row>
    <row r="22" spans="1:20" s="80" customFormat="1" ht="13.5" customHeight="1" x14ac:dyDescent="0.15">
      <c r="A22" s="6"/>
      <c r="B22" s="30"/>
      <c r="C22" s="50">
        <v>41791</v>
      </c>
      <c r="D22" s="28"/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570.1</v>
      </c>
      <c r="M22" s="1">
        <v>3024</v>
      </c>
      <c r="N22" s="1">
        <v>4428</v>
      </c>
      <c r="O22" s="1">
        <v>3840.0272177949037</v>
      </c>
      <c r="P22" s="1">
        <v>10123.5</v>
      </c>
      <c r="Q22" s="1">
        <v>3564</v>
      </c>
      <c r="R22" s="1">
        <v>4428</v>
      </c>
      <c r="S22" s="1">
        <v>4045.7589832775911</v>
      </c>
      <c r="T22" s="1">
        <v>10713.9</v>
      </c>
    </row>
    <row r="23" spans="1:20" s="80" customFormat="1" ht="13.5" customHeight="1" x14ac:dyDescent="0.15">
      <c r="A23" s="6"/>
      <c r="B23" s="30"/>
      <c r="C23" s="50">
        <v>41821</v>
      </c>
      <c r="D23" s="28"/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533.1</v>
      </c>
      <c r="M23" s="1">
        <v>3024</v>
      </c>
      <c r="N23" s="1">
        <v>4536</v>
      </c>
      <c r="O23" s="1">
        <v>3753.3388341595037</v>
      </c>
      <c r="P23" s="1">
        <v>11251.8</v>
      </c>
      <c r="Q23" s="1">
        <v>3780</v>
      </c>
      <c r="R23" s="1">
        <v>4644</v>
      </c>
      <c r="S23" s="1">
        <v>4118.4602510460227</v>
      </c>
      <c r="T23" s="1">
        <v>9584.4</v>
      </c>
    </row>
    <row r="24" spans="1:20" s="80" customFormat="1" ht="13.5" customHeight="1" x14ac:dyDescent="0.15">
      <c r="A24" s="6"/>
      <c r="B24" s="30"/>
      <c r="C24" s="50">
        <v>41852</v>
      </c>
      <c r="D24" s="28"/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520.29999999999995</v>
      </c>
      <c r="M24" s="1">
        <v>3024</v>
      </c>
      <c r="N24" s="1">
        <v>4536</v>
      </c>
      <c r="O24" s="1">
        <v>3773.1152920295071</v>
      </c>
      <c r="P24" s="1">
        <v>11798.4</v>
      </c>
      <c r="Q24" s="1">
        <v>3780</v>
      </c>
      <c r="R24" s="1">
        <v>4860</v>
      </c>
      <c r="S24" s="1">
        <v>4108.1255653870276</v>
      </c>
      <c r="T24" s="1">
        <v>11543</v>
      </c>
    </row>
    <row r="25" spans="1:20" s="80" customFormat="1" ht="13.5" customHeight="1" x14ac:dyDescent="0.15">
      <c r="A25" s="6"/>
      <c r="B25" s="29"/>
      <c r="C25" s="54">
        <v>41883</v>
      </c>
      <c r="D25" s="31"/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512</v>
      </c>
      <c r="M25" s="2">
        <v>3240</v>
      </c>
      <c r="N25" s="2">
        <v>4536</v>
      </c>
      <c r="O25" s="2">
        <v>3855.4</v>
      </c>
      <c r="P25" s="2">
        <v>9206</v>
      </c>
      <c r="Q25" s="2">
        <v>4104</v>
      </c>
      <c r="R25" s="2">
        <v>4860</v>
      </c>
      <c r="S25" s="2">
        <v>4199.8999999999996</v>
      </c>
      <c r="T25" s="2">
        <v>10093</v>
      </c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233" customWidth="1"/>
    <col min="2" max="2" width="4.875" style="233" customWidth="1"/>
    <col min="3" max="4" width="3.875" style="233" customWidth="1"/>
    <col min="5" max="7" width="7.875" style="233" customWidth="1"/>
    <col min="8" max="8" width="8.875" style="233" customWidth="1"/>
    <col min="9" max="11" width="7.875" style="233" customWidth="1"/>
    <col min="12" max="12" width="8.875" style="233" customWidth="1"/>
    <col min="13" max="15" width="7.875" style="233" customWidth="1"/>
    <col min="16" max="16" width="8.875" style="233" customWidth="1"/>
    <col min="17" max="19" width="7.875" style="233" customWidth="1"/>
    <col min="20" max="20" width="8.875" style="233" customWidth="1"/>
    <col min="21" max="16384" width="7.5" style="233"/>
  </cols>
  <sheetData>
    <row r="1" spans="2:20" ht="15" customHeight="1" x14ac:dyDescent="0.15">
      <c r="B1" s="268"/>
      <c r="C1" s="268"/>
      <c r="D1" s="268"/>
    </row>
    <row r="2" spans="2:20" ht="12" customHeight="1" x14ac:dyDescent="0.15">
      <c r="B2" s="268"/>
      <c r="C2" s="268"/>
      <c r="D2" s="268"/>
    </row>
    <row r="3" spans="2:20" ht="12" customHeight="1" x14ac:dyDescent="0.15">
      <c r="B3" s="233" t="s">
        <v>93</v>
      </c>
    </row>
    <row r="4" spans="2:20" ht="12" customHeight="1" x14ac:dyDescent="0.15">
      <c r="P4" s="302"/>
      <c r="T4" s="302" t="s">
        <v>64</v>
      </c>
    </row>
    <row r="5" spans="2:20" ht="5.0999999999999996" customHeight="1" x14ac:dyDescent="0.15"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</row>
    <row r="6" spans="2:20" ht="13.5" customHeight="1" x14ac:dyDescent="0.15">
      <c r="B6" s="93"/>
      <c r="C6" s="24" t="s">
        <v>94</v>
      </c>
      <c r="D6" s="25"/>
      <c r="E6" s="251">
        <v>4</v>
      </c>
      <c r="F6" s="183"/>
      <c r="G6" s="183"/>
      <c r="H6" s="242"/>
      <c r="I6" s="251">
        <v>3</v>
      </c>
      <c r="J6" s="183"/>
      <c r="K6" s="183"/>
      <c r="L6" s="242"/>
      <c r="M6" s="251">
        <v>2</v>
      </c>
      <c r="N6" s="183"/>
      <c r="O6" s="183"/>
      <c r="P6" s="242"/>
      <c r="Q6" s="251">
        <v>3</v>
      </c>
      <c r="R6" s="183"/>
      <c r="S6" s="183"/>
      <c r="T6" s="242"/>
    </row>
    <row r="7" spans="2:20" ht="13.5" customHeight="1" x14ac:dyDescent="0.15">
      <c r="B7" s="32"/>
      <c r="C7" s="79" t="s">
        <v>95</v>
      </c>
      <c r="D7" s="87"/>
      <c r="E7" s="251" t="s">
        <v>461</v>
      </c>
      <c r="F7" s="183"/>
      <c r="G7" s="183"/>
      <c r="H7" s="242"/>
      <c r="I7" s="251" t="s">
        <v>461</v>
      </c>
      <c r="J7" s="183"/>
      <c r="K7" s="183"/>
      <c r="L7" s="242"/>
      <c r="M7" s="251" t="s">
        <v>462</v>
      </c>
      <c r="N7" s="183"/>
      <c r="O7" s="183"/>
      <c r="P7" s="242"/>
      <c r="Q7" s="251" t="s">
        <v>361</v>
      </c>
      <c r="R7" s="183"/>
      <c r="S7" s="183"/>
      <c r="T7" s="242"/>
    </row>
    <row r="8" spans="2:20" ht="13.5" customHeight="1" x14ac:dyDescent="0.15">
      <c r="B8" s="79" t="s">
        <v>122</v>
      </c>
      <c r="C8" s="85"/>
      <c r="D8" s="87"/>
      <c r="E8" s="75" t="s">
        <v>67</v>
      </c>
      <c r="F8" s="40" t="s">
        <v>68</v>
      </c>
      <c r="G8" s="74" t="s">
        <v>96</v>
      </c>
      <c r="H8" s="40" t="s">
        <v>70</v>
      </c>
      <c r="I8" s="75" t="s">
        <v>67</v>
      </c>
      <c r="J8" s="40" t="s">
        <v>68</v>
      </c>
      <c r="K8" s="74" t="s">
        <v>96</v>
      </c>
      <c r="L8" s="40" t="s">
        <v>70</v>
      </c>
      <c r="M8" s="75" t="s">
        <v>67</v>
      </c>
      <c r="N8" s="40" t="s">
        <v>68</v>
      </c>
      <c r="O8" s="74" t="s">
        <v>96</v>
      </c>
      <c r="P8" s="40" t="s">
        <v>70</v>
      </c>
      <c r="Q8" s="75" t="s">
        <v>67</v>
      </c>
      <c r="R8" s="40" t="s">
        <v>68</v>
      </c>
      <c r="S8" s="74" t="s">
        <v>96</v>
      </c>
      <c r="T8" s="40" t="s">
        <v>70</v>
      </c>
    </row>
    <row r="9" spans="2:20" ht="13.5" customHeight="1" x14ac:dyDescent="0.15">
      <c r="B9" s="59" t="s">
        <v>0</v>
      </c>
      <c r="C9" s="57">
        <v>39814</v>
      </c>
      <c r="D9" s="68" t="s">
        <v>1</v>
      </c>
      <c r="E9" s="7">
        <v>2310</v>
      </c>
      <c r="F9" s="1">
        <v>3297</v>
      </c>
      <c r="G9" s="20">
        <v>2875</v>
      </c>
      <c r="H9" s="1">
        <v>725583</v>
      </c>
      <c r="I9" s="7">
        <v>1995</v>
      </c>
      <c r="J9" s="1">
        <v>2835</v>
      </c>
      <c r="K9" s="20">
        <v>2475</v>
      </c>
      <c r="L9" s="1">
        <v>967057</v>
      </c>
      <c r="M9" s="7">
        <v>1260</v>
      </c>
      <c r="N9" s="1">
        <v>1680</v>
      </c>
      <c r="O9" s="20">
        <v>1443</v>
      </c>
      <c r="P9" s="1">
        <v>711650</v>
      </c>
      <c r="Q9" s="7">
        <v>1680</v>
      </c>
      <c r="R9" s="1">
        <v>2485</v>
      </c>
      <c r="S9" s="20">
        <v>2135</v>
      </c>
      <c r="T9" s="1">
        <v>792497</v>
      </c>
    </row>
    <row r="10" spans="2:20" ht="13.5" customHeight="1" x14ac:dyDescent="0.15">
      <c r="B10" s="30"/>
      <c r="C10" s="53">
        <v>40179</v>
      </c>
      <c r="D10" s="28"/>
      <c r="E10" s="1">
        <v>2310</v>
      </c>
      <c r="F10" s="1">
        <v>3280</v>
      </c>
      <c r="G10" s="1">
        <v>2787</v>
      </c>
      <c r="H10" s="1">
        <v>576426</v>
      </c>
      <c r="I10" s="1">
        <v>2100</v>
      </c>
      <c r="J10" s="1">
        <v>2756</v>
      </c>
      <c r="K10" s="1">
        <v>2465</v>
      </c>
      <c r="L10" s="1">
        <v>1003771</v>
      </c>
      <c r="M10" s="1">
        <v>1198</v>
      </c>
      <c r="N10" s="1">
        <v>1575</v>
      </c>
      <c r="O10" s="1">
        <v>1364</v>
      </c>
      <c r="P10" s="1">
        <v>633610</v>
      </c>
      <c r="Q10" s="1">
        <v>1680</v>
      </c>
      <c r="R10" s="1">
        <v>2520</v>
      </c>
      <c r="S10" s="1">
        <v>2103</v>
      </c>
      <c r="T10" s="1">
        <v>968302</v>
      </c>
    </row>
    <row r="11" spans="2:20" ht="13.5" customHeight="1" x14ac:dyDescent="0.15">
      <c r="B11" s="30"/>
      <c r="C11" s="53">
        <v>40544</v>
      </c>
      <c r="D11" s="28"/>
      <c r="E11" s="1">
        <v>2375</v>
      </c>
      <c r="F11" s="1">
        <v>3360</v>
      </c>
      <c r="G11" s="1">
        <v>2782</v>
      </c>
      <c r="H11" s="1">
        <v>573076</v>
      </c>
      <c r="I11" s="1">
        <v>2079.7350000000001</v>
      </c>
      <c r="J11" s="1">
        <v>2677.5</v>
      </c>
      <c r="K11" s="1">
        <v>2444.2656950403907</v>
      </c>
      <c r="L11" s="1">
        <v>853057.10000000021</v>
      </c>
      <c r="M11" s="1">
        <v>966</v>
      </c>
      <c r="N11" s="1">
        <v>1720.95</v>
      </c>
      <c r="O11" s="1">
        <v>1308.3583822253722</v>
      </c>
      <c r="P11" s="1">
        <v>802859.9</v>
      </c>
      <c r="Q11" s="1">
        <v>1890</v>
      </c>
      <c r="R11" s="1">
        <v>2520</v>
      </c>
      <c r="S11" s="1">
        <v>2143.9757885504296</v>
      </c>
      <c r="T11" s="1">
        <v>1050836.0999999999</v>
      </c>
    </row>
    <row r="12" spans="2:20" ht="13.5" customHeight="1" x14ac:dyDescent="0.15">
      <c r="B12" s="30"/>
      <c r="C12" s="53">
        <v>40909</v>
      </c>
      <c r="D12" s="28"/>
      <c r="E12" s="42">
        <v>2165</v>
      </c>
      <c r="F12" s="1">
        <v>3698</v>
      </c>
      <c r="G12" s="1">
        <v>2850</v>
      </c>
      <c r="H12" s="1">
        <v>484901.9</v>
      </c>
      <c r="I12" s="42">
        <v>2152.5</v>
      </c>
      <c r="J12" s="1">
        <v>2625</v>
      </c>
      <c r="K12" s="1">
        <v>2228</v>
      </c>
      <c r="L12" s="1">
        <v>1571811.1</v>
      </c>
      <c r="M12" s="42">
        <v>896.7</v>
      </c>
      <c r="N12" s="1">
        <v>2467.5</v>
      </c>
      <c r="O12" s="1">
        <v>1190.7296475764488</v>
      </c>
      <c r="P12" s="1">
        <v>1012454.7000000002</v>
      </c>
      <c r="Q12" s="42">
        <v>1680</v>
      </c>
      <c r="R12" s="1">
        <v>2520</v>
      </c>
      <c r="S12" s="1">
        <v>1951.0670229522582</v>
      </c>
      <c r="T12" s="1">
        <v>1205086.3999999999</v>
      </c>
    </row>
    <row r="13" spans="2:20" ht="13.5" customHeight="1" x14ac:dyDescent="0.15">
      <c r="B13" s="29"/>
      <c r="C13" s="52">
        <v>41275</v>
      </c>
      <c r="D13" s="31"/>
      <c r="E13" s="2">
        <v>2508</v>
      </c>
      <c r="F13" s="2">
        <v>3480</v>
      </c>
      <c r="G13" s="2">
        <v>2978</v>
      </c>
      <c r="H13" s="2">
        <v>495740</v>
      </c>
      <c r="I13" s="2">
        <v>2205</v>
      </c>
      <c r="J13" s="2">
        <v>3250.8</v>
      </c>
      <c r="K13" s="2">
        <v>2782.5354944634341</v>
      </c>
      <c r="L13" s="2">
        <v>1945886.6000000003</v>
      </c>
      <c r="M13" s="2">
        <v>1050</v>
      </c>
      <c r="N13" s="2">
        <v>1659</v>
      </c>
      <c r="O13" s="2">
        <v>1407.2373028867189</v>
      </c>
      <c r="P13" s="2">
        <v>1435492.9999999998</v>
      </c>
      <c r="Q13" s="2">
        <v>1732.5</v>
      </c>
      <c r="R13" s="2">
        <v>2730</v>
      </c>
      <c r="S13" s="2">
        <v>2176.1910344227981</v>
      </c>
      <c r="T13" s="2">
        <v>1380386.7</v>
      </c>
    </row>
    <row r="14" spans="2:20" ht="13.5" customHeight="1" x14ac:dyDescent="0.15">
      <c r="B14" s="30" t="s">
        <v>98</v>
      </c>
      <c r="C14" s="50">
        <v>41244</v>
      </c>
      <c r="D14" s="28" t="s">
        <v>52</v>
      </c>
      <c r="E14" s="3">
        <v>2415</v>
      </c>
      <c r="F14" s="3">
        <v>3045</v>
      </c>
      <c r="G14" s="3">
        <v>2787</v>
      </c>
      <c r="H14" s="55">
        <v>40790.1</v>
      </c>
      <c r="I14" s="3">
        <v>2199.75</v>
      </c>
      <c r="J14" s="3">
        <v>2625</v>
      </c>
      <c r="K14" s="3">
        <v>2440.6973392210148</v>
      </c>
      <c r="L14" s="55">
        <v>161070.20000000001</v>
      </c>
      <c r="M14" s="3">
        <v>997.5</v>
      </c>
      <c r="N14" s="3">
        <v>1522.5</v>
      </c>
      <c r="O14" s="3">
        <v>1266.6739514205544</v>
      </c>
      <c r="P14" s="55">
        <v>100133.8</v>
      </c>
      <c r="Q14" s="3">
        <v>1785</v>
      </c>
      <c r="R14" s="3">
        <v>2520</v>
      </c>
      <c r="S14" s="3">
        <v>2050.8120680138732</v>
      </c>
      <c r="T14" s="55">
        <v>120369.4</v>
      </c>
    </row>
    <row r="15" spans="2:20" ht="13.5" customHeight="1" x14ac:dyDescent="0.15">
      <c r="B15" s="30" t="s">
        <v>99</v>
      </c>
      <c r="C15" s="50">
        <v>41275</v>
      </c>
      <c r="D15" s="28" t="s">
        <v>52</v>
      </c>
      <c r="E15" s="3">
        <v>2584</v>
      </c>
      <c r="F15" s="3">
        <v>3169</v>
      </c>
      <c r="G15" s="3">
        <v>2927</v>
      </c>
      <c r="H15" s="3">
        <v>29502</v>
      </c>
      <c r="I15" s="3">
        <v>2310</v>
      </c>
      <c r="J15" s="3">
        <v>3063.9</v>
      </c>
      <c r="K15" s="3">
        <v>2696.6589470933895</v>
      </c>
      <c r="L15" s="3">
        <v>190494.6</v>
      </c>
      <c r="M15" s="3">
        <v>1050</v>
      </c>
      <c r="N15" s="3">
        <v>1522.5</v>
      </c>
      <c r="O15" s="3">
        <v>1314.8483045502196</v>
      </c>
      <c r="P15" s="3">
        <v>98123.6</v>
      </c>
      <c r="Q15" s="3">
        <v>1732.5</v>
      </c>
      <c r="R15" s="3">
        <v>2504.25</v>
      </c>
      <c r="S15" s="3">
        <v>2073.4205320876554</v>
      </c>
      <c r="T15" s="3">
        <v>121398.30000000002</v>
      </c>
    </row>
    <row r="16" spans="2:20" ht="13.5" customHeight="1" x14ac:dyDescent="0.15">
      <c r="B16" s="30"/>
      <c r="C16" s="50">
        <v>41306</v>
      </c>
      <c r="D16" s="28"/>
      <c r="E16" s="3">
        <v>2615</v>
      </c>
      <c r="F16" s="3">
        <v>3155</v>
      </c>
      <c r="G16" s="3">
        <v>2914</v>
      </c>
      <c r="H16" s="3">
        <v>26689.200000000001</v>
      </c>
      <c r="I16" s="3">
        <v>2310</v>
      </c>
      <c r="J16" s="3">
        <v>3079.65</v>
      </c>
      <c r="K16" s="3">
        <v>2668.0558063308804</v>
      </c>
      <c r="L16" s="3">
        <v>138782.09999999998</v>
      </c>
      <c r="M16" s="3">
        <v>1171.8</v>
      </c>
      <c r="N16" s="3">
        <v>1554</v>
      </c>
      <c r="O16" s="3">
        <v>1393.7865647230901</v>
      </c>
      <c r="P16" s="3">
        <v>83107.600000000006</v>
      </c>
      <c r="Q16" s="3">
        <v>1732.5</v>
      </c>
      <c r="R16" s="3">
        <v>2467.5</v>
      </c>
      <c r="S16" s="3">
        <v>2018.3028960065092</v>
      </c>
      <c r="T16" s="3">
        <v>119358.39999999999</v>
      </c>
    </row>
    <row r="17" spans="2:20" ht="13.5" customHeight="1" x14ac:dyDescent="0.15">
      <c r="B17" s="30"/>
      <c r="C17" s="50">
        <v>41334</v>
      </c>
      <c r="D17" s="28"/>
      <c r="E17" s="3">
        <v>2508</v>
      </c>
      <c r="F17" s="3">
        <v>3248</v>
      </c>
      <c r="G17" s="3">
        <v>2900</v>
      </c>
      <c r="H17" s="3">
        <v>39795.4</v>
      </c>
      <c r="I17" s="3">
        <v>2205</v>
      </c>
      <c r="J17" s="3">
        <v>3150</v>
      </c>
      <c r="K17" s="3">
        <v>2623.8272868688659</v>
      </c>
      <c r="L17" s="3">
        <v>157890.9</v>
      </c>
      <c r="M17" s="3">
        <v>1207.5</v>
      </c>
      <c r="N17" s="3">
        <v>1585.5</v>
      </c>
      <c r="O17" s="3">
        <v>1384.056851360252</v>
      </c>
      <c r="P17" s="3">
        <v>109013.9</v>
      </c>
      <c r="Q17" s="3">
        <v>1732.5</v>
      </c>
      <c r="R17" s="3">
        <v>2486.4</v>
      </c>
      <c r="S17" s="3">
        <v>2078.1704174078523</v>
      </c>
      <c r="T17" s="3">
        <v>96898.3</v>
      </c>
    </row>
    <row r="18" spans="2:20" ht="13.5" customHeight="1" x14ac:dyDescent="0.15">
      <c r="B18" s="30"/>
      <c r="C18" s="50">
        <v>41365</v>
      </c>
      <c r="D18" s="28"/>
      <c r="E18" s="3">
        <v>2602</v>
      </c>
      <c r="F18" s="3">
        <v>3380</v>
      </c>
      <c r="G18" s="3">
        <v>2980</v>
      </c>
      <c r="H18" s="3">
        <v>44633</v>
      </c>
      <c r="I18" s="3">
        <v>2415</v>
      </c>
      <c r="J18" s="3">
        <v>3150</v>
      </c>
      <c r="K18" s="3">
        <v>2726.4934135773001</v>
      </c>
      <c r="L18" s="3">
        <v>166930.79999999999</v>
      </c>
      <c r="M18" s="3">
        <v>1231.125</v>
      </c>
      <c r="N18" s="3">
        <v>1478.4</v>
      </c>
      <c r="O18" s="3">
        <v>1381.0731492872417</v>
      </c>
      <c r="P18" s="3">
        <v>102540</v>
      </c>
      <c r="Q18" s="3">
        <v>1732.5</v>
      </c>
      <c r="R18" s="3">
        <v>2467.5</v>
      </c>
      <c r="S18" s="3">
        <v>2082.9173369105561</v>
      </c>
      <c r="T18" s="3">
        <v>122871.2</v>
      </c>
    </row>
    <row r="19" spans="2:20" ht="13.5" customHeight="1" x14ac:dyDescent="0.15">
      <c r="B19" s="30"/>
      <c r="C19" s="50">
        <v>41395</v>
      </c>
      <c r="D19" s="28"/>
      <c r="E19" s="3">
        <v>2520</v>
      </c>
      <c r="F19" s="3">
        <v>3366</v>
      </c>
      <c r="G19" s="3">
        <v>2929</v>
      </c>
      <c r="H19" s="3">
        <v>48747.8</v>
      </c>
      <c r="I19" s="3">
        <v>2415</v>
      </c>
      <c r="J19" s="3">
        <v>3171</v>
      </c>
      <c r="K19" s="3">
        <v>2780.5843133361604</v>
      </c>
      <c r="L19" s="3">
        <v>179940.2</v>
      </c>
      <c r="M19" s="3">
        <v>1239</v>
      </c>
      <c r="N19" s="3">
        <v>1522.5</v>
      </c>
      <c r="O19" s="3">
        <v>1410.7950389534421</v>
      </c>
      <c r="P19" s="3">
        <v>98121.1</v>
      </c>
      <c r="Q19" s="3">
        <v>1890</v>
      </c>
      <c r="R19" s="3">
        <v>2625</v>
      </c>
      <c r="S19" s="3">
        <v>2182.541577748309</v>
      </c>
      <c r="T19" s="3">
        <v>115554.8</v>
      </c>
    </row>
    <row r="20" spans="2:20" ht="13.5" customHeight="1" x14ac:dyDescent="0.15">
      <c r="B20" s="30"/>
      <c r="C20" s="50">
        <v>41426</v>
      </c>
      <c r="D20" s="28"/>
      <c r="E20" s="3">
        <v>2582</v>
      </c>
      <c r="F20" s="3">
        <v>3441</v>
      </c>
      <c r="G20" s="3">
        <v>2860</v>
      </c>
      <c r="H20" s="3">
        <v>30978.5</v>
      </c>
      <c r="I20" s="3">
        <v>2413.11</v>
      </c>
      <c r="J20" s="3">
        <v>3171</v>
      </c>
      <c r="K20" s="3">
        <v>2835.0513153414663</v>
      </c>
      <c r="L20" s="3">
        <v>120629</v>
      </c>
      <c r="M20" s="3">
        <v>1253.7</v>
      </c>
      <c r="N20" s="3">
        <v>1574.2650000000001</v>
      </c>
      <c r="O20" s="3">
        <v>1418.7917916666665</v>
      </c>
      <c r="P20" s="3">
        <v>113361.3</v>
      </c>
      <c r="Q20" s="3">
        <v>1890</v>
      </c>
      <c r="R20" s="3">
        <v>2625</v>
      </c>
      <c r="S20" s="3">
        <v>2162.0176965859114</v>
      </c>
      <c r="T20" s="3">
        <v>95754.8</v>
      </c>
    </row>
    <row r="21" spans="2:20" ht="13.5" customHeight="1" x14ac:dyDescent="0.15">
      <c r="B21" s="30"/>
      <c r="C21" s="50">
        <v>41456</v>
      </c>
      <c r="D21" s="28"/>
      <c r="E21" s="3">
        <v>2730</v>
      </c>
      <c r="F21" s="3">
        <v>3385</v>
      </c>
      <c r="G21" s="3">
        <v>3008</v>
      </c>
      <c r="H21" s="3">
        <v>48146.1</v>
      </c>
      <c r="I21" s="3">
        <v>2415</v>
      </c>
      <c r="J21" s="3">
        <v>3250.8</v>
      </c>
      <c r="K21" s="3">
        <v>2815.7002407589325</v>
      </c>
      <c r="L21" s="3">
        <v>177054.6</v>
      </c>
      <c r="M21" s="3">
        <v>1251.18</v>
      </c>
      <c r="N21" s="3">
        <v>1550.9549999999999</v>
      </c>
      <c r="O21" s="3">
        <v>1432.6906269711114</v>
      </c>
      <c r="P21" s="3">
        <v>136013.29999999999</v>
      </c>
      <c r="Q21" s="3">
        <v>1837.5</v>
      </c>
      <c r="R21" s="3">
        <v>2625</v>
      </c>
      <c r="S21" s="3">
        <v>2159.7876483853893</v>
      </c>
      <c r="T21" s="3">
        <v>109838.70000000001</v>
      </c>
    </row>
    <row r="22" spans="2:20" ht="13.5" customHeight="1" x14ac:dyDescent="0.15">
      <c r="B22" s="30"/>
      <c r="C22" s="50">
        <v>41487</v>
      </c>
      <c r="D22" s="28"/>
      <c r="E22" s="3">
        <v>2520</v>
      </c>
      <c r="F22" s="3">
        <v>3345</v>
      </c>
      <c r="G22" s="3">
        <v>2891</v>
      </c>
      <c r="H22" s="3">
        <v>47497.3</v>
      </c>
      <c r="I22" s="3">
        <v>2415</v>
      </c>
      <c r="J22" s="3">
        <v>3139.3950000000004</v>
      </c>
      <c r="K22" s="3">
        <v>2796.2415557665622</v>
      </c>
      <c r="L22" s="3">
        <v>143628.20000000001</v>
      </c>
      <c r="M22" s="3">
        <v>1253.7</v>
      </c>
      <c r="N22" s="3">
        <v>1599.99</v>
      </c>
      <c r="O22" s="3">
        <v>1448.8649373430162</v>
      </c>
      <c r="P22" s="3">
        <v>119582.39999999999</v>
      </c>
      <c r="Q22" s="3">
        <v>1890</v>
      </c>
      <c r="R22" s="3">
        <v>2609.25</v>
      </c>
      <c r="S22" s="3">
        <v>2166.0789355316624</v>
      </c>
      <c r="T22" s="3">
        <v>95478.6</v>
      </c>
    </row>
    <row r="23" spans="2:20" ht="13.5" customHeight="1" x14ac:dyDescent="0.15">
      <c r="B23" s="30"/>
      <c r="C23" s="50">
        <v>41518</v>
      </c>
      <c r="D23" s="28"/>
      <c r="E23" s="3">
        <v>2625</v>
      </c>
      <c r="F23" s="3">
        <v>3351</v>
      </c>
      <c r="G23" s="3">
        <v>2982</v>
      </c>
      <c r="H23" s="3">
        <v>37547.800000000003</v>
      </c>
      <c r="I23" s="3">
        <v>2415</v>
      </c>
      <c r="J23" s="3">
        <v>3150</v>
      </c>
      <c r="K23" s="3">
        <v>2815.3425373792502</v>
      </c>
      <c r="L23" s="3">
        <v>138344.79999999999</v>
      </c>
      <c r="M23" s="3">
        <v>1260</v>
      </c>
      <c r="N23" s="3">
        <v>1575</v>
      </c>
      <c r="O23" s="3">
        <v>1457.3626437491232</v>
      </c>
      <c r="P23" s="3">
        <v>102842.79999999999</v>
      </c>
      <c r="Q23" s="3">
        <v>1837.5</v>
      </c>
      <c r="R23" s="3">
        <v>2625</v>
      </c>
      <c r="S23" s="3">
        <v>2187.8516833641092</v>
      </c>
      <c r="T23" s="3">
        <v>130813.4</v>
      </c>
    </row>
    <row r="24" spans="2:20" ht="13.5" customHeight="1" x14ac:dyDescent="0.15">
      <c r="B24" s="30"/>
      <c r="C24" s="50">
        <v>41548</v>
      </c>
      <c r="D24" s="28"/>
      <c r="E24" s="3">
        <v>2835</v>
      </c>
      <c r="F24" s="3">
        <v>3346</v>
      </c>
      <c r="G24" s="3">
        <v>3019</v>
      </c>
      <c r="H24" s="3">
        <v>46769.2</v>
      </c>
      <c r="I24" s="3">
        <v>2394</v>
      </c>
      <c r="J24" s="3">
        <v>3150</v>
      </c>
      <c r="K24" s="3">
        <v>2846.8051825960056</v>
      </c>
      <c r="L24" s="3">
        <v>145300.9</v>
      </c>
      <c r="M24" s="3">
        <v>1312.5</v>
      </c>
      <c r="N24" s="3">
        <v>1575</v>
      </c>
      <c r="O24" s="3">
        <v>1422.710759849213</v>
      </c>
      <c r="P24" s="3">
        <v>135528.29999999999</v>
      </c>
      <c r="Q24" s="3">
        <v>1874.25</v>
      </c>
      <c r="R24" s="3">
        <v>2625</v>
      </c>
      <c r="S24" s="3">
        <v>2258.6828625668536</v>
      </c>
      <c r="T24" s="3">
        <v>101726.70000000001</v>
      </c>
    </row>
    <row r="25" spans="2:20" ht="13.5" customHeight="1" x14ac:dyDescent="0.15">
      <c r="B25" s="30"/>
      <c r="C25" s="50">
        <v>41579</v>
      </c>
      <c r="D25" s="28"/>
      <c r="E25" s="3">
        <v>2888</v>
      </c>
      <c r="F25" s="3">
        <v>3457</v>
      </c>
      <c r="G25" s="3">
        <v>3139</v>
      </c>
      <c r="H25" s="3">
        <v>38717.5</v>
      </c>
      <c r="I25" s="3">
        <v>2499</v>
      </c>
      <c r="J25" s="3">
        <v>3150</v>
      </c>
      <c r="K25" s="3">
        <v>2963.2203545813945</v>
      </c>
      <c r="L25" s="3">
        <v>141780.59999999998</v>
      </c>
      <c r="M25" s="3">
        <v>1312.5</v>
      </c>
      <c r="N25" s="3">
        <v>1659</v>
      </c>
      <c r="O25" s="3">
        <v>1472.704626928655</v>
      </c>
      <c r="P25" s="3">
        <v>155196.1</v>
      </c>
      <c r="Q25" s="3">
        <v>1890</v>
      </c>
      <c r="R25" s="3">
        <v>2665.8450000000003</v>
      </c>
      <c r="S25" s="3">
        <v>2347.7197544341125</v>
      </c>
      <c r="T25" s="3">
        <v>128391.9</v>
      </c>
    </row>
    <row r="26" spans="2:20" ht="13.5" customHeight="1" x14ac:dyDescent="0.15">
      <c r="B26" s="30"/>
      <c r="C26" s="50">
        <v>41609</v>
      </c>
      <c r="D26" s="28"/>
      <c r="E26" s="3">
        <v>2835</v>
      </c>
      <c r="F26" s="3">
        <v>3480</v>
      </c>
      <c r="G26" s="3">
        <v>3182</v>
      </c>
      <c r="H26" s="3">
        <v>56716.6</v>
      </c>
      <c r="I26" s="3">
        <v>2520</v>
      </c>
      <c r="J26" s="3">
        <v>3150</v>
      </c>
      <c r="K26" s="3">
        <v>2898.2942909707645</v>
      </c>
      <c r="L26" s="3">
        <v>245109.9</v>
      </c>
      <c r="M26" s="3">
        <v>1311.9749999999999</v>
      </c>
      <c r="N26" s="3">
        <v>1627.5</v>
      </c>
      <c r="O26" s="3">
        <v>1413.8910816967502</v>
      </c>
      <c r="P26" s="3">
        <v>182062.6</v>
      </c>
      <c r="Q26" s="3">
        <v>1995</v>
      </c>
      <c r="R26" s="3">
        <v>2730</v>
      </c>
      <c r="S26" s="3">
        <v>2356.1561818574228</v>
      </c>
      <c r="T26" s="3">
        <v>142301.6</v>
      </c>
    </row>
    <row r="27" spans="2:20" ht="13.5" customHeight="1" x14ac:dyDescent="0.15">
      <c r="B27" s="30" t="s">
        <v>72</v>
      </c>
      <c r="C27" s="50">
        <v>41640</v>
      </c>
      <c r="D27" s="28" t="s">
        <v>52</v>
      </c>
      <c r="E27" s="3">
        <v>2888</v>
      </c>
      <c r="F27" s="3">
        <v>3464</v>
      </c>
      <c r="G27" s="3">
        <v>3203</v>
      </c>
      <c r="H27" s="3">
        <v>45980.6</v>
      </c>
      <c r="I27" s="3">
        <v>2415</v>
      </c>
      <c r="J27" s="3">
        <v>3255</v>
      </c>
      <c r="K27" s="3">
        <v>2868.056873631735</v>
      </c>
      <c r="L27" s="3">
        <v>163516.5</v>
      </c>
      <c r="M27" s="3">
        <v>1354.5</v>
      </c>
      <c r="N27" s="3">
        <v>1659</v>
      </c>
      <c r="O27" s="3">
        <v>1478.8510218824674</v>
      </c>
      <c r="P27" s="3">
        <v>122989.8</v>
      </c>
      <c r="Q27" s="3">
        <v>1890</v>
      </c>
      <c r="R27" s="3">
        <v>2745.75</v>
      </c>
      <c r="S27" s="3">
        <v>2345.8132634616791</v>
      </c>
      <c r="T27" s="3">
        <v>129772.1</v>
      </c>
    </row>
    <row r="28" spans="2:20" ht="13.5" customHeight="1" x14ac:dyDescent="0.15">
      <c r="B28" s="30"/>
      <c r="C28" s="50">
        <v>41671</v>
      </c>
      <c r="D28" s="28"/>
      <c r="E28" s="3">
        <v>2670</v>
      </c>
      <c r="F28" s="3">
        <v>3367</v>
      </c>
      <c r="G28" s="3">
        <v>3092</v>
      </c>
      <c r="H28" s="3">
        <v>33153.4</v>
      </c>
      <c r="I28" s="3">
        <v>2415</v>
      </c>
      <c r="J28" s="3">
        <v>3255</v>
      </c>
      <c r="K28" s="3">
        <v>2841.6204963393202</v>
      </c>
      <c r="L28" s="3">
        <v>134927.19999999998</v>
      </c>
      <c r="M28" s="3">
        <v>1354.5</v>
      </c>
      <c r="N28" s="3">
        <v>1575</v>
      </c>
      <c r="O28" s="3">
        <v>1468.220205086812</v>
      </c>
      <c r="P28" s="3">
        <v>117492.6</v>
      </c>
      <c r="Q28" s="3">
        <v>1995</v>
      </c>
      <c r="R28" s="3">
        <v>2745.75</v>
      </c>
      <c r="S28" s="3">
        <v>2279.5803644816106</v>
      </c>
      <c r="T28" s="3">
        <v>107871</v>
      </c>
    </row>
    <row r="29" spans="2:20" ht="13.5" customHeight="1" x14ac:dyDescent="0.15">
      <c r="B29" s="30"/>
      <c r="C29" s="50">
        <v>41699</v>
      </c>
      <c r="D29" s="28"/>
      <c r="E29" s="3">
        <v>2730</v>
      </c>
      <c r="F29" s="3">
        <v>3365</v>
      </c>
      <c r="G29" s="3">
        <v>3107</v>
      </c>
      <c r="H29" s="3">
        <v>39409.699999999997</v>
      </c>
      <c r="I29" s="3">
        <v>2394</v>
      </c>
      <c r="J29" s="3">
        <v>3255</v>
      </c>
      <c r="K29" s="3">
        <v>2783.3404765390542</v>
      </c>
      <c r="L29" s="3">
        <v>128108.79999999999</v>
      </c>
      <c r="M29" s="3">
        <v>1312.5</v>
      </c>
      <c r="N29" s="3">
        <v>1659</v>
      </c>
      <c r="O29" s="3">
        <v>1461.4707254806199</v>
      </c>
      <c r="P29" s="3">
        <v>129563.70000000001</v>
      </c>
      <c r="Q29" s="3">
        <v>1890</v>
      </c>
      <c r="R29" s="3">
        <v>2887.5</v>
      </c>
      <c r="S29" s="3">
        <v>2255.9145607497685</v>
      </c>
      <c r="T29" s="3">
        <v>142246.20000000001</v>
      </c>
    </row>
    <row r="30" spans="2:20" ht="13.5" customHeight="1" x14ac:dyDescent="0.15">
      <c r="B30" s="30"/>
      <c r="C30" s="50">
        <v>41730</v>
      </c>
      <c r="D30" s="28"/>
      <c r="E30" s="3">
        <v>2752</v>
      </c>
      <c r="F30" s="3">
        <v>3024</v>
      </c>
      <c r="G30" s="3">
        <v>2925</v>
      </c>
      <c r="H30" s="3">
        <v>43603.8</v>
      </c>
      <c r="I30" s="3">
        <v>2484</v>
      </c>
      <c r="J30" s="3">
        <v>3024</v>
      </c>
      <c r="K30" s="3">
        <v>2781.9368224278755</v>
      </c>
      <c r="L30" s="3">
        <v>181553.9</v>
      </c>
      <c r="M30" s="3">
        <v>1296</v>
      </c>
      <c r="N30" s="3">
        <v>1621.08</v>
      </c>
      <c r="O30" s="3">
        <v>1434.4207214481687</v>
      </c>
      <c r="P30" s="3">
        <v>143590.5</v>
      </c>
      <c r="Q30" s="3">
        <v>2052</v>
      </c>
      <c r="R30" s="3">
        <v>2862</v>
      </c>
      <c r="S30" s="3">
        <v>2291.4961664535954</v>
      </c>
      <c r="T30" s="3">
        <v>146329.79999999999</v>
      </c>
    </row>
    <row r="31" spans="2:20" ht="13.5" customHeight="1" x14ac:dyDescent="0.15">
      <c r="B31" s="30"/>
      <c r="C31" s="50">
        <v>41760</v>
      </c>
      <c r="D31" s="28"/>
      <c r="E31" s="3">
        <v>2754</v>
      </c>
      <c r="F31" s="3">
        <v>3024</v>
      </c>
      <c r="G31" s="3">
        <v>2922</v>
      </c>
      <c r="H31" s="3">
        <v>48862.5</v>
      </c>
      <c r="I31" s="3">
        <v>2484</v>
      </c>
      <c r="J31" s="3">
        <v>3564</v>
      </c>
      <c r="K31" s="3">
        <v>2928.3998539040808</v>
      </c>
      <c r="L31" s="3">
        <v>103160.70000000001</v>
      </c>
      <c r="M31" s="3">
        <v>1438.7760000000001</v>
      </c>
      <c r="N31" s="3">
        <v>1706.4</v>
      </c>
      <c r="O31" s="3">
        <v>1617.8139963065771</v>
      </c>
      <c r="P31" s="3">
        <v>134438.1</v>
      </c>
      <c r="Q31" s="3">
        <v>2052</v>
      </c>
      <c r="R31" s="3">
        <v>2700</v>
      </c>
      <c r="S31" s="3">
        <v>2316.6015610215049</v>
      </c>
      <c r="T31" s="3">
        <v>112063.2</v>
      </c>
    </row>
    <row r="32" spans="2:20" ht="13.5" customHeight="1" x14ac:dyDescent="0.15">
      <c r="B32" s="30"/>
      <c r="C32" s="50">
        <v>41791</v>
      </c>
      <c r="D32" s="28"/>
      <c r="E32" s="3">
        <v>2700</v>
      </c>
      <c r="F32" s="3">
        <v>3022.92</v>
      </c>
      <c r="G32" s="3">
        <v>2833.4527700152298</v>
      </c>
      <c r="H32" s="3">
        <v>44596.9</v>
      </c>
      <c r="I32" s="3">
        <v>2646</v>
      </c>
      <c r="J32" s="3">
        <v>3423.6</v>
      </c>
      <c r="K32" s="3">
        <v>2997.1818557243569</v>
      </c>
      <c r="L32" s="3">
        <v>102313.60000000001</v>
      </c>
      <c r="M32" s="3">
        <v>1458</v>
      </c>
      <c r="N32" s="3">
        <v>1688.04</v>
      </c>
      <c r="O32" s="3">
        <v>1598.9211672597864</v>
      </c>
      <c r="P32" s="3">
        <v>141384.4</v>
      </c>
      <c r="Q32" s="3">
        <v>2052</v>
      </c>
      <c r="R32" s="3">
        <v>2700</v>
      </c>
      <c r="S32" s="3">
        <v>2290.7357908483559</v>
      </c>
      <c r="T32" s="3">
        <v>173989.2</v>
      </c>
    </row>
    <row r="33" spans="2:20" ht="13.5" customHeight="1" x14ac:dyDescent="0.15">
      <c r="B33" s="30"/>
      <c r="C33" s="50">
        <v>41821</v>
      </c>
      <c r="D33" s="28"/>
      <c r="E33" s="3">
        <v>2700</v>
      </c>
      <c r="F33" s="3">
        <v>3024</v>
      </c>
      <c r="G33" s="3">
        <v>2857</v>
      </c>
      <c r="H33" s="3">
        <v>56211.4</v>
      </c>
      <c r="I33" s="3">
        <v>2592</v>
      </c>
      <c r="J33" s="3">
        <v>3542.4</v>
      </c>
      <c r="K33" s="3">
        <v>2997.0563938359737</v>
      </c>
      <c r="L33" s="3">
        <v>166598.09999999998</v>
      </c>
      <c r="M33" s="3">
        <v>1328.616</v>
      </c>
      <c r="N33" s="3">
        <v>1690.2</v>
      </c>
      <c r="O33" s="3">
        <v>1569.3456485087506</v>
      </c>
      <c r="P33" s="3">
        <v>160482</v>
      </c>
      <c r="Q33" s="3">
        <v>1944</v>
      </c>
      <c r="R33" s="3">
        <v>2592</v>
      </c>
      <c r="S33" s="3">
        <v>2271.2521985453404</v>
      </c>
      <c r="T33" s="3">
        <v>160012.70000000001</v>
      </c>
    </row>
    <row r="34" spans="2:20" ht="13.5" customHeight="1" x14ac:dyDescent="0.15">
      <c r="B34" s="30"/>
      <c r="C34" s="50">
        <v>41852</v>
      </c>
      <c r="D34" s="28"/>
      <c r="E34" s="3">
        <v>2808</v>
      </c>
      <c r="F34" s="3">
        <v>3135</v>
      </c>
      <c r="G34" s="3">
        <v>2951</v>
      </c>
      <c r="H34" s="3">
        <v>58293.8</v>
      </c>
      <c r="I34" s="3">
        <v>2592</v>
      </c>
      <c r="J34" s="3">
        <v>3423.6</v>
      </c>
      <c r="K34" s="3">
        <v>2994.9578802870647</v>
      </c>
      <c r="L34" s="3">
        <v>146978.40000000002</v>
      </c>
      <c r="M34" s="3">
        <v>1436.2920000000001</v>
      </c>
      <c r="N34" s="3">
        <v>1620</v>
      </c>
      <c r="O34" s="3">
        <v>1534.2243157716928</v>
      </c>
      <c r="P34" s="3">
        <v>160602.4</v>
      </c>
      <c r="Q34" s="3">
        <v>1944</v>
      </c>
      <c r="R34" s="3">
        <v>2484</v>
      </c>
      <c r="S34" s="3">
        <v>2185.0288755534302</v>
      </c>
      <c r="T34" s="3">
        <v>133332.6</v>
      </c>
    </row>
    <row r="35" spans="2:20" ht="13.5" customHeight="1" x14ac:dyDescent="0.15">
      <c r="B35" s="29"/>
      <c r="C35" s="54">
        <v>41883</v>
      </c>
      <c r="D35" s="31"/>
      <c r="E35" s="27">
        <v>2970</v>
      </c>
      <c r="F35" s="27">
        <v>3240</v>
      </c>
      <c r="G35" s="27">
        <v>3105.6</v>
      </c>
      <c r="H35" s="27">
        <v>45767</v>
      </c>
      <c r="I35" s="27">
        <v>2588.8000000000002</v>
      </c>
      <c r="J35" s="27">
        <v>3531.6</v>
      </c>
      <c r="K35" s="27">
        <v>3016.9</v>
      </c>
      <c r="L35" s="27">
        <v>106387</v>
      </c>
      <c r="M35" s="27">
        <v>1331.6</v>
      </c>
      <c r="N35" s="27">
        <v>1620</v>
      </c>
      <c r="O35" s="27">
        <v>1550.3</v>
      </c>
      <c r="P35" s="27">
        <v>152989</v>
      </c>
      <c r="Q35" s="27">
        <v>1944</v>
      </c>
      <c r="R35" s="27">
        <v>2538</v>
      </c>
      <c r="S35" s="27">
        <v>2223.1999999999998</v>
      </c>
      <c r="T35" s="27">
        <v>154882</v>
      </c>
    </row>
    <row r="36" spans="2:20" ht="4.5" customHeight="1" x14ac:dyDescent="0.15">
      <c r="B36" s="46"/>
      <c r="C36" s="50"/>
      <c r="D36" s="128"/>
      <c r="E36" s="190"/>
      <c r="F36" s="190"/>
      <c r="G36" s="190"/>
      <c r="H36" s="190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</row>
    <row r="37" spans="2:20" ht="13.5" x14ac:dyDescent="0.15">
      <c r="B37" s="343" t="s">
        <v>73</v>
      </c>
      <c r="C37" s="221" t="s">
        <v>76</v>
      </c>
      <c r="D37" s="221"/>
      <c r="E37" s="221"/>
      <c r="F37" s="221"/>
      <c r="G37" s="221"/>
      <c r="H37" s="100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4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76"/>
      <c r="C1" s="76"/>
      <c r="D1" s="76"/>
    </row>
    <row r="2" spans="1:24" ht="12" customHeight="1" x14ac:dyDescent="0.15">
      <c r="B2" s="76"/>
      <c r="C2" s="76"/>
      <c r="D2" s="76"/>
    </row>
    <row r="3" spans="1:24" ht="12" customHeight="1" x14ac:dyDescent="0.15">
      <c r="B3" s="6" t="s">
        <v>100</v>
      </c>
    </row>
    <row r="4" spans="1:24" ht="12" customHeight="1" x14ac:dyDescent="0.15">
      <c r="X4" s="60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8"/>
      <c r="B6" s="71"/>
      <c r="C6" s="150" t="s">
        <v>121</v>
      </c>
      <c r="D6" s="66"/>
      <c r="E6" s="43" t="s">
        <v>372</v>
      </c>
      <c r="F6" s="33"/>
      <c r="G6" s="33"/>
      <c r="H6" s="90"/>
      <c r="I6" s="43" t="s">
        <v>373</v>
      </c>
      <c r="J6" s="73"/>
      <c r="K6" s="33"/>
      <c r="L6" s="90"/>
      <c r="M6" s="43" t="s">
        <v>374</v>
      </c>
      <c r="N6" s="33"/>
      <c r="O6" s="323"/>
      <c r="P6" s="90"/>
      <c r="Q6" s="43" t="s">
        <v>375</v>
      </c>
      <c r="R6" s="33"/>
      <c r="S6" s="33"/>
      <c r="T6" s="90"/>
      <c r="U6" s="43" t="s">
        <v>376</v>
      </c>
      <c r="V6" s="33"/>
      <c r="W6" s="33"/>
      <c r="X6" s="90"/>
    </row>
    <row r="7" spans="1:24" x14ac:dyDescent="0.15">
      <c r="A7" s="38"/>
      <c r="B7" s="56" t="s">
        <v>133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x14ac:dyDescent="0.15">
      <c r="A8" s="38"/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x14ac:dyDescent="0.15">
      <c r="A9" s="38"/>
      <c r="B9" s="59" t="s">
        <v>0</v>
      </c>
      <c r="C9" s="57">
        <v>40544</v>
      </c>
      <c r="D9" s="95" t="s">
        <v>1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</row>
    <row r="10" spans="1:24" x14ac:dyDescent="0.15">
      <c r="A10" s="38"/>
      <c r="B10" s="30"/>
      <c r="C10" s="53">
        <v>40909</v>
      </c>
      <c r="D10" s="28"/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1">
        <v>0</v>
      </c>
    </row>
    <row r="11" spans="1:24" x14ac:dyDescent="0.15">
      <c r="A11" s="38"/>
      <c r="B11" s="29"/>
      <c r="C11" s="52">
        <v>41275</v>
      </c>
      <c r="D11" s="31"/>
      <c r="E11" s="2">
        <v>996.97500000000002</v>
      </c>
      <c r="F11" s="2">
        <v>1522.5</v>
      </c>
      <c r="G11" s="2">
        <v>1093.7538292806694</v>
      </c>
      <c r="H11" s="2">
        <v>146364.1</v>
      </c>
      <c r="I11" s="2">
        <v>661.5</v>
      </c>
      <c r="J11" s="2">
        <v>997.5</v>
      </c>
      <c r="K11" s="2">
        <v>781.33342231713834</v>
      </c>
      <c r="L11" s="2">
        <v>8929.1</v>
      </c>
      <c r="M11" s="2">
        <v>2520</v>
      </c>
      <c r="N11" s="2">
        <v>3150</v>
      </c>
      <c r="O11" s="2">
        <v>2613.55603137551</v>
      </c>
      <c r="P11" s="2">
        <v>48851</v>
      </c>
      <c r="Q11" s="2">
        <v>1606.5</v>
      </c>
      <c r="R11" s="2">
        <v>2017.0500000000002</v>
      </c>
      <c r="S11" s="2">
        <v>1760.2864308457276</v>
      </c>
      <c r="T11" s="2">
        <v>7674.2000000000007</v>
      </c>
      <c r="U11" s="2">
        <v>840</v>
      </c>
      <c r="V11" s="2">
        <v>1060.5</v>
      </c>
      <c r="W11" s="2">
        <v>952.76527413263864</v>
      </c>
      <c r="X11" s="2">
        <v>170917.00000000003</v>
      </c>
    </row>
    <row r="12" spans="1:24" x14ac:dyDescent="0.15">
      <c r="A12" s="8"/>
      <c r="B12" s="30" t="s">
        <v>99</v>
      </c>
      <c r="C12" s="50">
        <v>41518</v>
      </c>
      <c r="D12" s="28" t="s">
        <v>52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</row>
    <row r="13" spans="1:24" x14ac:dyDescent="0.15">
      <c r="A13" s="8"/>
      <c r="B13" s="30"/>
      <c r="C13" s="50">
        <v>41548</v>
      </c>
      <c r="D13" s="28"/>
      <c r="E13" s="1">
        <v>997.5</v>
      </c>
      <c r="F13" s="1">
        <v>1265.04</v>
      </c>
      <c r="G13" s="1">
        <v>1069.9131065018212</v>
      </c>
      <c r="H13" s="1">
        <v>61770.7</v>
      </c>
      <c r="I13" s="1">
        <v>661.5</v>
      </c>
      <c r="J13" s="1">
        <v>997.5</v>
      </c>
      <c r="K13" s="1">
        <v>801.53194888178916</v>
      </c>
      <c r="L13" s="1">
        <v>3601.3999999999996</v>
      </c>
      <c r="M13" s="1">
        <v>2520</v>
      </c>
      <c r="N13" s="1">
        <v>3150</v>
      </c>
      <c r="O13" s="1">
        <v>2565.7813692904169</v>
      </c>
      <c r="P13" s="1">
        <v>26946</v>
      </c>
      <c r="Q13" s="1">
        <v>1606.5</v>
      </c>
      <c r="R13" s="1">
        <v>2017.0500000000002</v>
      </c>
      <c r="S13" s="1">
        <v>1744.8177524350256</v>
      </c>
      <c r="T13" s="1">
        <v>2272</v>
      </c>
      <c r="U13" s="1">
        <v>840</v>
      </c>
      <c r="V13" s="1">
        <v>1046.8500000000001</v>
      </c>
      <c r="W13" s="1">
        <v>965.70814487469443</v>
      </c>
      <c r="X13" s="1">
        <v>49034.2</v>
      </c>
    </row>
    <row r="14" spans="1:24" x14ac:dyDescent="0.15">
      <c r="A14" s="8"/>
      <c r="B14" s="30"/>
      <c r="C14" s="50">
        <v>41579</v>
      </c>
      <c r="D14" s="28"/>
      <c r="E14" s="1">
        <v>997.5</v>
      </c>
      <c r="F14" s="1">
        <v>1522.5</v>
      </c>
      <c r="G14" s="1">
        <v>1111.7977657395304</v>
      </c>
      <c r="H14" s="1">
        <v>47978.8</v>
      </c>
      <c r="I14" s="1">
        <v>771.75</v>
      </c>
      <c r="J14" s="1">
        <v>771.75</v>
      </c>
      <c r="K14" s="1">
        <v>771.74721780604148</v>
      </c>
      <c r="L14" s="1">
        <v>2202.8000000000002</v>
      </c>
      <c r="M14" s="1">
        <v>2520</v>
      </c>
      <c r="N14" s="1">
        <v>3150</v>
      </c>
      <c r="O14" s="1">
        <v>2664.6313778010053</v>
      </c>
      <c r="P14" s="1">
        <v>15254</v>
      </c>
      <c r="Q14" s="1">
        <v>1638</v>
      </c>
      <c r="R14" s="1">
        <v>1995</v>
      </c>
      <c r="S14" s="1">
        <v>1749.7025198187994</v>
      </c>
      <c r="T14" s="1">
        <v>1912.5</v>
      </c>
      <c r="U14" s="1">
        <v>840</v>
      </c>
      <c r="V14" s="1">
        <v>1050</v>
      </c>
      <c r="W14" s="1">
        <v>965.52424629519896</v>
      </c>
      <c r="X14" s="1">
        <v>74435.8</v>
      </c>
    </row>
    <row r="15" spans="1:24" x14ac:dyDescent="0.15">
      <c r="A15" s="8"/>
      <c r="B15" s="30"/>
      <c r="C15" s="50">
        <v>41609</v>
      </c>
      <c r="D15" s="28"/>
      <c r="E15" s="1">
        <v>996.97500000000002</v>
      </c>
      <c r="F15" s="1">
        <v>1365</v>
      </c>
      <c r="G15" s="1">
        <v>1105.5566040062477</v>
      </c>
      <c r="H15" s="1">
        <v>36614.6</v>
      </c>
      <c r="I15" s="1">
        <v>714</v>
      </c>
      <c r="J15" s="1">
        <v>735</v>
      </c>
      <c r="K15" s="1">
        <v>723.75306623058054</v>
      </c>
      <c r="L15" s="1">
        <v>3124.8999999999996</v>
      </c>
      <c r="M15" s="1">
        <v>2520</v>
      </c>
      <c r="N15" s="1">
        <v>3150</v>
      </c>
      <c r="O15" s="1">
        <v>2752.5003524877802</v>
      </c>
      <c r="P15" s="1">
        <v>6651</v>
      </c>
      <c r="Q15" s="1">
        <v>1669.5</v>
      </c>
      <c r="R15" s="1">
        <v>1995</v>
      </c>
      <c r="S15" s="1">
        <v>1776.6745845552302</v>
      </c>
      <c r="T15" s="1">
        <v>3489.7</v>
      </c>
      <c r="U15" s="1">
        <v>861</v>
      </c>
      <c r="V15" s="1">
        <v>1060.5</v>
      </c>
      <c r="W15" s="1">
        <v>920.10103789356356</v>
      </c>
      <c r="X15" s="1">
        <v>47447</v>
      </c>
    </row>
    <row r="16" spans="1:24" x14ac:dyDescent="0.15">
      <c r="A16" s="8"/>
      <c r="B16" s="30" t="s">
        <v>72</v>
      </c>
      <c r="C16" s="50">
        <v>41640</v>
      </c>
      <c r="D16" s="28" t="s">
        <v>52</v>
      </c>
      <c r="E16" s="1">
        <v>1029</v>
      </c>
      <c r="F16" s="1">
        <v>1365</v>
      </c>
      <c r="G16" s="1">
        <v>1139.1679410436188</v>
      </c>
      <c r="H16" s="1">
        <v>41785.1</v>
      </c>
      <c r="I16" s="1">
        <v>735</v>
      </c>
      <c r="J16" s="1">
        <v>735</v>
      </c>
      <c r="K16" s="1">
        <v>735</v>
      </c>
      <c r="L16" s="1">
        <v>2407.6999999999998</v>
      </c>
      <c r="M16" s="1">
        <v>2520</v>
      </c>
      <c r="N16" s="1">
        <v>3223.5</v>
      </c>
      <c r="O16" s="1">
        <v>2799.3276714021013</v>
      </c>
      <c r="P16" s="1">
        <v>3139.3999999999996</v>
      </c>
      <c r="Q16" s="1">
        <v>1627.5</v>
      </c>
      <c r="R16" s="1">
        <v>1995</v>
      </c>
      <c r="S16" s="1">
        <v>1804.5442462572266</v>
      </c>
      <c r="T16" s="1">
        <v>3505.7</v>
      </c>
      <c r="U16" s="1">
        <v>861</v>
      </c>
      <c r="V16" s="1">
        <v>1113</v>
      </c>
      <c r="W16" s="1">
        <v>990.77254937244163</v>
      </c>
      <c r="X16" s="1">
        <v>23294.7</v>
      </c>
    </row>
    <row r="17" spans="1:24" x14ac:dyDescent="0.15">
      <c r="A17" s="8"/>
      <c r="B17" s="30"/>
      <c r="C17" s="50">
        <v>41671</v>
      </c>
      <c r="D17" s="28"/>
      <c r="E17" s="1">
        <v>1028.895</v>
      </c>
      <c r="F17" s="1">
        <v>1365</v>
      </c>
      <c r="G17" s="1">
        <v>1125.8759768385103</v>
      </c>
      <c r="H17" s="1">
        <v>44409.100000000006</v>
      </c>
      <c r="I17" s="1">
        <v>693</v>
      </c>
      <c r="J17" s="1">
        <v>1333.5</v>
      </c>
      <c r="K17" s="1">
        <v>709.71043165467609</v>
      </c>
      <c r="L17" s="1">
        <v>2381.1999999999998</v>
      </c>
      <c r="M17" s="1">
        <v>2625</v>
      </c>
      <c r="N17" s="1">
        <v>3202.5</v>
      </c>
      <c r="O17" s="1">
        <v>2851.6454685202516</v>
      </c>
      <c r="P17" s="1">
        <v>1921.8</v>
      </c>
      <c r="Q17" s="1">
        <v>1638</v>
      </c>
      <c r="R17" s="1">
        <v>1890</v>
      </c>
      <c r="S17" s="1">
        <v>1777.0759377859106</v>
      </c>
      <c r="T17" s="1">
        <v>1873.1</v>
      </c>
      <c r="U17" s="1">
        <v>861</v>
      </c>
      <c r="V17" s="1">
        <v>1155</v>
      </c>
      <c r="W17" s="1">
        <v>995.10855533840788</v>
      </c>
      <c r="X17" s="1">
        <v>18702.099999999999</v>
      </c>
    </row>
    <row r="18" spans="1:24" x14ac:dyDescent="0.15">
      <c r="A18" s="8"/>
      <c r="B18" s="30"/>
      <c r="C18" s="50">
        <v>41699</v>
      </c>
      <c r="D18" s="28"/>
      <c r="E18" s="1">
        <v>1029</v>
      </c>
      <c r="F18" s="1">
        <v>1569.96</v>
      </c>
      <c r="G18" s="1">
        <v>1216.3464890128139</v>
      </c>
      <c r="H18" s="1">
        <v>31667.3</v>
      </c>
      <c r="I18" s="1">
        <v>756</v>
      </c>
      <c r="J18" s="1">
        <v>840</v>
      </c>
      <c r="K18" s="1">
        <v>787.54751131221713</v>
      </c>
      <c r="L18" s="1">
        <v>3457.5</v>
      </c>
      <c r="M18" s="1">
        <v>2520</v>
      </c>
      <c r="N18" s="1">
        <v>3465</v>
      </c>
      <c r="O18" s="1">
        <v>2933.744734686009</v>
      </c>
      <c r="P18" s="1">
        <v>3800.3</v>
      </c>
      <c r="Q18" s="1">
        <v>1785</v>
      </c>
      <c r="R18" s="1">
        <v>2100</v>
      </c>
      <c r="S18" s="1">
        <v>1892.0707903463524</v>
      </c>
      <c r="T18" s="1">
        <v>2255.6999999999998</v>
      </c>
      <c r="U18" s="1">
        <v>861</v>
      </c>
      <c r="V18" s="1">
        <v>1207.5</v>
      </c>
      <c r="W18" s="1">
        <v>1029.4617615546606</v>
      </c>
      <c r="X18" s="1">
        <v>32397.4</v>
      </c>
    </row>
    <row r="19" spans="1:24" x14ac:dyDescent="0.15">
      <c r="A19" s="8"/>
      <c r="B19" s="30"/>
      <c r="C19" s="50">
        <v>41730</v>
      </c>
      <c r="D19" s="28"/>
      <c r="E19" s="1">
        <v>1242</v>
      </c>
      <c r="F19" s="1">
        <v>1614.816</v>
      </c>
      <c r="G19" s="1">
        <v>1341.3027289084359</v>
      </c>
      <c r="H19" s="1">
        <v>31642.1</v>
      </c>
      <c r="I19" s="1">
        <v>799.2</v>
      </c>
      <c r="J19" s="1">
        <v>885.6</v>
      </c>
      <c r="K19" s="1">
        <v>860.75557212076035</v>
      </c>
      <c r="L19" s="1">
        <v>5415.9</v>
      </c>
      <c r="M19" s="1">
        <v>2829.6</v>
      </c>
      <c r="N19" s="1">
        <v>3488.4</v>
      </c>
      <c r="O19" s="1">
        <v>3033.3632754342434</v>
      </c>
      <c r="P19" s="1">
        <v>5357.8</v>
      </c>
      <c r="Q19" s="1">
        <v>2160</v>
      </c>
      <c r="R19" s="1">
        <v>2160</v>
      </c>
      <c r="S19" s="1">
        <v>2160</v>
      </c>
      <c r="T19" s="1">
        <v>3336.2</v>
      </c>
      <c r="U19" s="1">
        <v>918</v>
      </c>
      <c r="V19" s="1">
        <v>1296</v>
      </c>
      <c r="W19" s="1">
        <v>1041.5569642631651</v>
      </c>
      <c r="X19" s="1">
        <v>55488.800000000003</v>
      </c>
    </row>
    <row r="20" spans="1:24" x14ac:dyDescent="0.15">
      <c r="A20" s="8"/>
      <c r="B20" s="30"/>
      <c r="C20" s="50">
        <v>41760</v>
      </c>
      <c r="D20" s="28"/>
      <c r="E20" s="1">
        <v>1242</v>
      </c>
      <c r="F20" s="1">
        <v>1489.9679999999998</v>
      </c>
      <c r="G20" s="1">
        <v>1308.0034898843921</v>
      </c>
      <c r="H20" s="1">
        <v>34503.599999999999</v>
      </c>
      <c r="I20" s="1">
        <v>799.2</v>
      </c>
      <c r="J20" s="1">
        <v>918</v>
      </c>
      <c r="K20" s="1">
        <v>886.24809064204794</v>
      </c>
      <c r="L20" s="1">
        <v>7427.9</v>
      </c>
      <c r="M20" s="1">
        <v>2862</v>
      </c>
      <c r="N20" s="1">
        <v>3402</v>
      </c>
      <c r="O20" s="1">
        <v>3099.2992887467617</v>
      </c>
      <c r="P20" s="1">
        <v>4120.3</v>
      </c>
      <c r="Q20" s="1">
        <v>1998</v>
      </c>
      <c r="R20" s="1">
        <v>2243.16</v>
      </c>
      <c r="S20" s="1">
        <v>2085.7045871559635</v>
      </c>
      <c r="T20" s="1">
        <v>2899.6000000000004</v>
      </c>
      <c r="U20" s="1">
        <v>1026</v>
      </c>
      <c r="V20" s="1">
        <v>1296</v>
      </c>
      <c r="W20" s="1">
        <v>1141.4448597111016</v>
      </c>
      <c r="X20" s="1">
        <v>32040</v>
      </c>
    </row>
    <row r="21" spans="1:24" x14ac:dyDescent="0.15">
      <c r="A21" s="8"/>
      <c r="B21" s="30"/>
      <c r="C21" s="50">
        <v>41791</v>
      </c>
      <c r="D21" s="28"/>
      <c r="E21" s="1">
        <v>1166.4000000000001</v>
      </c>
      <c r="F21" s="1">
        <v>1459.944</v>
      </c>
      <c r="G21" s="1">
        <v>1287.7232997250223</v>
      </c>
      <c r="H21" s="1">
        <v>27703.3</v>
      </c>
      <c r="I21" s="1">
        <v>918</v>
      </c>
      <c r="J21" s="1">
        <v>1128.5999999999999</v>
      </c>
      <c r="K21" s="1">
        <v>1117.7739410187669</v>
      </c>
      <c r="L21" s="1">
        <v>5572.4</v>
      </c>
      <c r="M21" s="1">
        <v>2700</v>
      </c>
      <c r="N21" s="1">
        <v>3564</v>
      </c>
      <c r="O21" s="1">
        <v>3203.3831215808182</v>
      </c>
      <c r="P21" s="1">
        <v>3582</v>
      </c>
      <c r="Q21" s="1">
        <v>2052</v>
      </c>
      <c r="R21" s="1">
        <v>2293.92</v>
      </c>
      <c r="S21" s="1">
        <v>2125.3712811693899</v>
      </c>
      <c r="T21" s="1">
        <v>3741.9</v>
      </c>
      <c r="U21" s="1">
        <v>1036.8</v>
      </c>
      <c r="V21" s="1">
        <v>1296</v>
      </c>
      <c r="W21" s="1">
        <v>1088.1765246860136</v>
      </c>
      <c r="X21" s="1">
        <v>81524.5</v>
      </c>
    </row>
    <row r="22" spans="1:24" x14ac:dyDescent="0.15">
      <c r="A22" s="8"/>
      <c r="B22" s="30"/>
      <c r="C22" s="50">
        <v>41821</v>
      </c>
      <c r="D22" s="28"/>
      <c r="E22" s="1">
        <v>1188</v>
      </c>
      <c r="F22" s="1">
        <v>1404</v>
      </c>
      <c r="G22" s="1">
        <v>1287.4013184117734</v>
      </c>
      <c r="H22" s="1">
        <v>39083.800000000003</v>
      </c>
      <c r="I22" s="1">
        <v>1026</v>
      </c>
      <c r="J22" s="1">
        <v>1296</v>
      </c>
      <c r="K22" s="1">
        <v>1051.6833232992174</v>
      </c>
      <c r="L22" s="1">
        <v>3311.7</v>
      </c>
      <c r="M22" s="1">
        <v>3078</v>
      </c>
      <c r="N22" s="1">
        <v>3456</v>
      </c>
      <c r="O22" s="1">
        <v>3288.2094877737309</v>
      </c>
      <c r="P22" s="1">
        <v>3057.3</v>
      </c>
      <c r="Q22" s="1">
        <v>1890</v>
      </c>
      <c r="R22" s="1">
        <v>2268</v>
      </c>
      <c r="S22" s="1">
        <v>2041.539523111762</v>
      </c>
      <c r="T22" s="1">
        <v>2656.3</v>
      </c>
      <c r="U22" s="1">
        <v>918</v>
      </c>
      <c r="V22" s="1">
        <v>1188</v>
      </c>
      <c r="W22" s="1">
        <v>1042.170037777428</v>
      </c>
      <c r="X22" s="1">
        <v>21322.800000000003</v>
      </c>
    </row>
    <row r="23" spans="1:24" x14ac:dyDescent="0.15">
      <c r="A23" s="8"/>
      <c r="B23" s="30"/>
      <c r="C23" s="50">
        <v>41852</v>
      </c>
      <c r="D23" s="28"/>
      <c r="E23" s="1">
        <v>1274.4000000000001</v>
      </c>
      <c r="F23" s="1">
        <v>1382.4</v>
      </c>
      <c r="G23" s="1">
        <v>1308.8948500588951</v>
      </c>
      <c r="H23" s="1">
        <v>53286.7</v>
      </c>
      <c r="I23" s="1">
        <v>1026</v>
      </c>
      <c r="J23" s="1">
        <v>1026</v>
      </c>
      <c r="K23" s="1">
        <v>1026.0000000000002</v>
      </c>
      <c r="L23" s="1">
        <v>9600.5</v>
      </c>
      <c r="M23" s="1">
        <v>3240</v>
      </c>
      <c r="N23" s="1">
        <v>3402</v>
      </c>
      <c r="O23" s="1">
        <v>3310.593761247751</v>
      </c>
      <c r="P23" s="1">
        <v>6114.2</v>
      </c>
      <c r="Q23" s="1">
        <v>2052</v>
      </c>
      <c r="R23" s="1">
        <v>2268</v>
      </c>
      <c r="S23" s="1">
        <v>2097.7641195366491</v>
      </c>
      <c r="T23" s="1">
        <v>3421</v>
      </c>
      <c r="U23" s="1">
        <v>1080</v>
      </c>
      <c r="V23" s="1">
        <v>1209.5999999999999</v>
      </c>
      <c r="W23" s="1">
        <v>1172.0086131314135</v>
      </c>
      <c r="X23" s="1">
        <v>18582.400000000001</v>
      </c>
    </row>
    <row r="24" spans="1:24" x14ac:dyDescent="0.15">
      <c r="A24" s="8"/>
      <c r="B24" s="29"/>
      <c r="C24" s="54">
        <v>41883</v>
      </c>
      <c r="D24" s="31"/>
      <c r="E24" s="2">
        <v>1296</v>
      </c>
      <c r="F24" s="2">
        <v>1566</v>
      </c>
      <c r="G24" s="2">
        <v>1400.8</v>
      </c>
      <c r="H24" s="2">
        <v>32827</v>
      </c>
      <c r="I24" s="2">
        <v>1026</v>
      </c>
      <c r="J24" s="2">
        <v>1123.2</v>
      </c>
      <c r="K24" s="2">
        <v>1107.3</v>
      </c>
      <c r="L24" s="2">
        <v>7805</v>
      </c>
      <c r="M24" s="2">
        <v>3456</v>
      </c>
      <c r="N24" s="2">
        <v>3564</v>
      </c>
      <c r="O24" s="2">
        <v>3520.8</v>
      </c>
      <c r="P24" s="2">
        <v>3409</v>
      </c>
      <c r="Q24" s="2">
        <v>1944</v>
      </c>
      <c r="R24" s="2">
        <v>2268</v>
      </c>
      <c r="S24" s="2">
        <v>2099.6</v>
      </c>
      <c r="T24" s="2">
        <v>2515</v>
      </c>
      <c r="U24" s="2">
        <v>1015.2</v>
      </c>
      <c r="V24" s="2">
        <v>1188</v>
      </c>
      <c r="W24" s="2">
        <v>1148.8</v>
      </c>
      <c r="X24" s="2">
        <v>16170</v>
      </c>
    </row>
    <row r="25" spans="1:24" x14ac:dyDescent="0.15">
      <c r="A25" s="38"/>
      <c r="B25" s="32" t="s">
        <v>489</v>
      </c>
      <c r="C25" s="8"/>
      <c r="E25" s="1"/>
      <c r="F25" s="1"/>
      <c r="G25" s="1"/>
      <c r="H25" s="1"/>
      <c r="I25" s="1"/>
      <c r="J25" s="1"/>
      <c r="K25" s="1"/>
      <c r="L25" s="1"/>
      <c r="M25" s="1"/>
      <c r="N25" s="42"/>
      <c r="O25" s="1"/>
      <c r="P25" s="1"/>
      <c r="Q25" s="1"/>
      <c r="R25" s="1"/>
      <c r="S25" s="1"/>
      <c r="T25" s="1"/>
      <c r="U25" s="1"/>
      <c r="V25" s="1"/>
      <c r="W25" s="1"/>
      <c r="X25" s="42"/>
    </row>
    <row r="26" spans="1:24" x14ac:dyDescent="0.15">
      <c r="A26" s="38"/>
      <c r="B26" s="34" t="s">
        <v>490</v>
      </c>
      <c r="C26" s="23"/>
      <c r="D26" s="26"/>
      <c r="E26" s="1">
        <v>1296</v>
      </c>
      <c r="F26" s="1">
        <v>1566</v>
      </c>
      <c r="G26" s="1">
        <v>1388.9</v>
      </c>
      <c r="H26" s="1">
        <v>6173</v>
      </c>
      <c r="I26" s="1">
        <v>0</v>
      </c>
      <c r="J26" s="1">
        <v>0</v>
      </c>
      <c r="K26" s="1">
        <v>0</v>
      </c>
      <c r="L26" s="1">
        <v>594</v>
      </c>
      <c r="M26" s="1">
        <v>3456</v>
      </c>
      <c r="N26" s="1">
        <v>3456</v>
      </c>
      <c r="O26" s="1">
        <v>3456</v>
      </c>
      <c r="P26" s="1">
        <v>942</v>
      </c>
      <c r="Q26" s="1">
        <v>2030.4</v>
      </c>
      <c r="R26" s="1">
        <v>2268</v>
      </c>
      <c r="S26" s="1">
        <v>2074.6999999999998</v>
      </c>
      <c r="T26" s="1">
        <v>808</v>
      </c>
      <c r="U26" s="1">
        <v>1015.2</v>
      </c>
      <c r="V26" s="1">
        <v>1188</v>
      </c>
      <c r="W26" s="1">
        <v>1161</v>
      </c>
      <c r="X26" s="1">
        <v>7447</v>
      </c>
    </row>
    <row r="27" spans="1:24" x14ac:dyDescent="0.15">
      <c r="A27" s="38"/>
      <c r="B27" s="34" t="s">
        <v>491</v>
      </c>
      <c r="C27" s="23"/>
      <c r="D27" s="26"/>
      <c r="E27" s="1">
        <v>1296</v>
      </c>
      <c r="F27" s="1">
        <v>1566</v>
      </c>
      <c r="G27" s="1">
        <v>1402.9</v>
      </c>
      <c r="H27" s="1">
        <v>26654</v>
      </c>
      <c r="I27" s="1">
        <v>1026</v>
      </c>
      <c r="J27" s="1">
        <v>1123.2</v>
      </c>
      <c r="K27" s="1">
        <v>1107</v>
      </c>
      <c r="L27" s="1">
        <v>7211</v>
      </c>
      <c r="M27" s="1">
        <v>3564</v>
      </c>
      <c r="N27" s="1">
        <v>3564</v>
      </c>
      <c r="O27" s="1">
        <v>3564</v>
      </c>
      <c r="P27" s="1">
        <v>2467</v>
      </c>
      <c r="Q27" s="1">
        <v>1944</v>
      </c>
      <c r="R27" s="1">
        <v>2268</v>
      </c>
      <c r="S27" s="1">
        <v>2111.4</v>
      </c>
      <c r="T27" s="1">
        <v>1707</v>
      </c>
      <c r="U27" s="1">
        <v>1015.2</v>
      </c>
      <c r="V27" s="1">
        <v>1188</v>
      </c>
      <c r="W27" s="1">
        <v>1103.8</v>
      </c>
      <c r="X27" s="1">
        <v>8723</v>
      </c>
    </row>
    <row r="28" spans="1:24" x14ac:dyDescent="0.15">
      <c r="A28" s="38"/>
      <c r="B28" s="79"/>
      <c r="C28" s="85"/>
      <c r="D28" s="8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x14ac:dyDescent="0.15">
      <c r="A29" s="38"/>
      <c r="B29" s="71"/>
      <c r="C29" s="150" t="s">
        <v>121</v>
      </c>
      <c r="D29" s="66"/>
      <c r="E29" s="43" t="s">
        <v>377</v>
      </c>
      <c r="F29" s="33"/>
      <c r="G29" s="33"/>
      <c r="H29" s="90"/>
      <c r="I29" s="43" t="s">
        <v>388</v>
      </c>
      <c r="J29" s="33"/>
      <c r="K29" s="33"/>
      <c r="L29" s="90"/>
      <c r="M29" s="43" t="s">
        <v>405</v>
      </c>
      <c r="N29" s="33"/>
      <c r="O29" s="33"/>
      <c r="P29" s="90"/>
      <c r="Q29" s="43" t="s">
        <v>378</v>
      </c>
      <c r="R29" s="33"/>
      <c r="S29" s="33"/>
      <c r="T29" s="90"/>
      <c r="U29" s="43" t="s">
        <v>379</v>
      </c>
      <c r="V29" s="33"/>
      <c r="W29" s="33"/>
      <c r="X29" s="90"/>
    </row>
    <row r="30" spans="1:24" x14ac:dyDescent="0.15">
      <c r="A30" s="38"/>
      <c r="B30" s="56" t="s">
        <v>133</v>
      </c>
      <c r="C30" s="73"/>
      <c r="D30" s="66"/>
      <c r="E30" s="15" t="s">
        <v>67</v>
      </c>
      <c r="F30" s="10" t="s">
        <v>68</v>
      </c>
      <c r="G30" s="17" t="s">
        <v>69</v>
      </c>
      <c r="H30" s="10" t="s">
        <v>70</v>
      </c>
      <c r="I30" s="15" t="s">
        <v>67</v>
      </c>
      <c r="J30" s="10" t="s">
        <v>68</v>
      </c>
      <c r="K30" s="17" t="s">
        <v>69</v>
      </c>
      <c r="L30" s="10" t="s">
        <v>70</v>
      </c>
      <c r="M30" s="15" t="s">
        <v>67</v>
      </c>
      <c r="N30" s="10" t="s">
        <v>68</v>
      </c>
      <c r="O30" s="17" t="s">
        <v>69</v>
      </c>
      <c r="P30" s="10" t="s">
        <v>70</v>
      </c>
      <c r="Q30" s="15" t="s">
        <v>67</v>
      </c>
      <c r="R30" s="10" t="s">
        <v>68</v>
      </c>
      <c r="S30" s="17" t="s">
        <v>69</v>
      </c>
      <c r="T30" s="10" t="s">
        <v>70</v>
      </c>
      <c r="U30" s="15" t="s">
        <v>67</v>
      </c>
      <c r="V30" s="10" t="s">
        <v>68</v>
      </c>
      <c r="W30" s="17" t="s">
        <v>69</v>
      </c>
      <c r="X30" s="10" t="s">
        <v>70</v>
      </c>
    </row>
    <row r="31" spans="1:24" x14ac:dyDescent="0.15">
      <c r="A31" s="38"/>
      <c r="B31" s="58"/>
      <c r="C31" s="4"/>
      <c r="D31" s="65"/>
      <c r="E31" s="14"/>
      <c r="F31" s="9"/>
      <c r="G31" s="16" t="s">
        <v>71</v>
      </c>
      <c r="H31" s="9"/>
      <c r="I31" s="14"/>
      <c r="J31" s="9"/>
      <c r="K31" s="16" t="s">
        <v>71</v>
      </c>
      <c r="L31" s="9"/>
      <c r="M31" s="14"/>
      <c r="N31" s="9"/>
      <c r="O31" s="16" t="s">
        <v>71</v>
      </c>
      <c r="P31" s="9"/>
      <c r="Q31" s="14"/>
      <c r="R31" s="9"/>
      <c r="S31" s="16" t="s">
        <v>71</v>
      </c>
      <c r="T31" s="9"/>
      <c r="U31" s="14"/>
      <c r="V31" s="9"/>
      <c r="W31" s="16" t="s">
        <v>71</v>
      </c>
      <c r="X31" s="9"/>
    </row>
    <row r="32" spans="1:24" x14ac:dyDescent="0.15">
      <c r="A32" s="38"/>
      <c r="B32" s="59" t="s">
        <v>0</v>
      </c>
      <c r="C32" s="57">
        <v>40544</v>
      </c>
      <c r="D32" s="95" t="s">
        <v>1</v>
      </c>
      <c r="E32" s="5">
        <v>0</v>
      </c>
      <c r="F32" s="5">
        <v>0</v>
      </c>
      <c r="G32" s="5">
        <v>0</v>
      </c>
      <c r="H32" s="5">
        <v>0</v>
      </c>
      <c r="I32" s="5">
        <v>787.5</v>
      </c>
      <c r="J32" s="5">
        <v>1207.5</v>
      </c>
      <c r="K32" s="5">
        <v>929.01496742290794</v>
      </c>
      <c r="L32" s="5">
        <v>200539.6</v>
      </c>
      <c r="M32" s="5">
        <v>630</v>
      </c>
      <c r="N32" s="5">
        <v>924</v>
      </c>
      <c r="O32" s="5">
        <v>761.17118338310377</v>
      </c>
      <c r="P32" s="5">
        <v>31453.000000000007</v>
      </c>
      <c r="Q32" s="5">
        <v>630</v>
      </c>
      <c r="R32" s="5">
        <v>924</v>
      </c>
      <c r="S32" s="5">
        <v>737.76056721240548</v>
      </c>
      <c r="T32" s="5">
        <v>445114.60000000009</v>
      </c>
      <c r="U32" s="5">
        <v>623.70000000000005</v>
      </c>
      <c r="V32" s="5">
        <v>924</v>
      </c>
      <c r="W32" s="5">
        <v>724.44887857399283</v>
      </c>
      <c r="X32" s="5">
        <v>178137.90000000002</v>
      </c>
    </row>
    <row r="33" spans="1:24" x14ac:dyDescent="0.15">
      <c r="A33" s="38"/>
      <c r="B33" s="30"/>
      <c r="C33" s="53">
        <v>40909</v>
      </c>
      <c r="D33" s="28"/>
      <c r="E33" s="7">
        <v>0</v>
      </c>
      <c r="F33" s="7">
        <v>0</v>
      </c>
      <c r="G33" s="7">
        <v>0</v>
      </c>
      <c r="H33" s="7">
        <v>0</v>
      </c>
      <c r="I33" s="7">
        <v>750</v>
      </c>
      <c r="J33" s="7">
        <v>1500</v>
      </c>
      <c r="K33" s="7">
        <v>909.78291649539085</v>
      </c>
      <c r="L33" s="7">
        <v>103966.39999999999</v>
      </c>
      <c r="M33" s="7">
        <v>600</v>
      </c>
      <c r="N33" s="7">
        <v>966</v>
      </c>
      <c r="O33" s="7">
        <v>686</v>
      </c>
      <c r="P33" s="7">
        <v>34619.099999999991</v>
      </c>
      <c r="Q33" s="7">
        <v>580</v>
      </c>
      <c r="R33" s="7">
        <v>998</v>
      </c>
      <c r="S33" s="7">
        <v>704.93807827802448</v>
      </c>
      <c r="T33" s="7">
        <v>369384.4</v>
      </c>
      <c r="U33" s="7">
        <v>602</v>
      </c>
      <c r="V33" s="7">
        <v>998</v>
      </c>
      <c r="W33" s="7">
        <v>703.08702586993559</v>
      </c>
      <c r="X33" s="1">
        <v>183627.79999999996</v>
      </c>
    </row>
    <row r="34" spans="1:24" x14ac:dyDescent="0.15">
      <c r="A34" s="8"/>
      <c r="B34" s="29"/>
      <c r="C34" s="52">
        <v>41275</v>
      </c>
      <c r="D34" s="31"/>
      <c r="E34" s="2">
        <v>577.5</v>
      </c>
      <c r="F34" s="2">
        <v>735</v>
      </c>
      <c r="G34" s="2">
        <v>624.79298983986109</v>
      </c>
      <c r="H34" s="2">
        <v>119471.29999999999</v>
      </c>
      <c r="I34" s="2">
        <v>819</v>
      </c>
      <c r="J34" s="2">
        <v>1450</v>
      </c>
      <c r="K34" s="2">
        <v>1033</v>
      </c>
      <c r="L34" s="2">
        <v>76165.599999999991</v>
      </c>
      <c r="M34" s="2">
        <v>683</v>
      </c>
      <c r="N34" s="2">
        <v>1008</v>
      </c>
      <c r="O34" s="2">
        <v>832</v>
      </c>
      <c r="P34" s="2">
        <v>28257.5</v>
      </c>
      <c r="Q34" s="2">
        <v>672</v>
      </c>
      <c r="R34" s="2">
        <v>1029</v>
      </c>
      <c r="S34" s="2">
        <v>808</v>
      </c>
      <c r="T34" s="2">
        <v>271309.40000000002</v>
      </c>
      <c r="U34" s="2">
        <v>683</v>
      </c>
      <c r="V34" s="2">
        <v>998</v>
      </c>
      <c r="W34" s="2">
        <v>837</v>
      </c>
      <c r="X34" s="2">
        <v>57597.599999999999</v>
      </c>
    </row>
    <row r="35" spans="1:24" x14ac:dyDescent="0.15">
      <c r="A35" s="8"/>
      <c r="B35" s="30" t="s">
        <v>99</v>
      </c>
      <c r="C35" s="50">
        <v>41518</v>
      </c>
      <c r="D35" s="28" t="s">
        <v>52</v>
      </c>
      <c r="E35" s="1">
        <v>0</v>
      </c>
      <c r="F35" s="1">
        <v>0</v>
      </c>
      <c r="G35" s="1">
        <v>0</v>
      </c>
      <c r="H35" s="1">
        <v>0</v>
      </c>
      <c r="I35" s="1">
        <v>861</v>
      </c>
      <c r="J35" s="1">
        <v>1420.0200000000002</v>
      </c>
      <c r="K35" s="1">
        <v>1014.2025238912032</v>
      </c>
      <c r="L35" s="1">
        <v>16323.8</v>
      </c>
      <c r="M35" s="1">
        <v>714</v>
      </c>
      <c r="N35" s="1">
        <v>924</v>
      </c>
      <c r="O35" s="1">
        <v>754.70951677468543</v>
      </c>
      <c r="P35" s="1">
        <v>3695.4</v>
      </c>
      <c r="Q35" s="1">
        <v>682.5</v>
      </c>
      <c r="R35" s="1">
        <v>976.5</v>
      </c>
      <c r="S35" s="1">
        <v>762.92106955254678</v>
      </c>
      <c r="T35" s="1">
        <v>31102</v>
      </c>
      <c r="U35" s="1">
        <v>682.5</v>
      </c>
      <c r="V35" s="1">
        <v>997.5</v>
      </c>
      <c r="W35" s="1">
        <v>781.34233576642362</v>
      </c>
      <c r="X35" s="1">
        <v>3109.5</v>
      </c>
    </row>
    <row r="36" spans="1:24" x14ac:dyDescent="0.15">
      <c r="A36" s="8"/>
      <c r="B36" s="30"/>
      <c r="C36" s="50">
        <v>41548</v>
      </c>
      <c r="D36" s="28"/>
      <c r="E36" s="1">
        <v>577.5</v>
      </c>
      <c r="F36" s="1">
        <v>735</v>
      </c>
      <c r="G36" s="1">
        <v>637.29500257599204</v>
      </c>
      <c r="H36" s="1">
        <v>51148.399999999994</v>
      </c>
      <c r="I36" s="1">
        <v>1050</v>
      </c>
      <c r="J36" s="1">
        <v>1252.0200000000002</v>
      </c>
      <c r="K36" s="1">
        <v>1118.1923311635474</v>
      </c>
      <c r="L36" s="1">
        <v>12681.2</v>
      </c>
      <c r="M36" s="1">
        <v>766.5</v>
      </c>
      <c r="N36" s="1">
        <v>924</v>
      </c>
      <c r="O36" s="1">
        <v>839.91692189892808</v>
      </c>
      <c r="P36" s="1">
        <v>1256.2</v>
      </c>
      <c r="Q36" s="1">
        <v>735</v>
      </c>
      <c r="R36" s="1">
        <v>882</v>
      </c>
      <c r="S36" s="1">
        <v>788.10661477107169</v>
      </c>
      <c r="T36" s="1">
        <v>27554.7</v>
      </c>
      <c r="U36" s="1">
        <v>756</v>
      </c>
      <c r="V36" s="1">
        <v>997.5</v>
      </c>
      <c r="W36" s="1">
        <v>838.13056670712365</v>
      </c>
      <c r="X36" s="1">
        <v>2116.8000000000002</v>
      </c>
    </row>
    <row r="37" spans="1:24" x14ac:dyDescent="0.15">
      <c r="A37" s="8"/>
      <c r="B37" s="30"/>
      <c r="C37" s="50">
        <v>41579</v>
      </c>
      <c r="D37" s="28"/>
      <c r="E37" s="1">
        <v>577.5</v>
      </c>
      <c r="F37" s="1">
        <v>682.5</v>
      </c>
      <c r="G37" s="1">
        <v>620.49595371350779</v>
      </c>
      <c r="H37" s="1">
        <v>51431</v>
      </c>
      <c r="I37" s="1">
        <v>945</v>
      </c>
      <c r="J37" s="1">
        <v>1317.75</v>
      </c>
      <c r="K37" s="1">
        <v>1114.0340325117986</v>
      </c>
      <c r="L37" s="1">
        <v>6076</v>
      </c>
      <c r="M37" s="1">
        <v>798</v>
      </c>
      <c r="N37" s="1">
        <v>1008</v>
      </c>
      <c r="O37" s="1">
        <v>909.53601160443986</v>
      </c>
      <c r="P37" s="1">
        <v>2013.3</v>
      </c>
      <c r="Q37" s="1">
        <v>777</v>
      </c>
      <c r="R37" s="1">
        <v>997.5</v>
      </c>
      <c r="S37" s="1">
        <v>866.21019281869587</v>
      </c>
      <c r="T37" s="1">
        <v>17357.699999999997</v>
      </c>
      <c r="U37" s="1">
        <v>735</v>
      </c>
      <c r="V37" s="1">
        <v>997.5</v>
      </c>
      <c r="W37" s="1">
        <v>857.57089140679864</v>
      </c>
      <c r="X37" s="1">
        <v>2487.8000000000002</v>
      </c>
    </row>
    <row r="38" spans="1:24" x14ac:dyDescent="0.15">
      <c r="A38" s="8"/>
      <c r="B38" s="30"/>
      <c r="C38" s="50">
        <v>41609</v>
      </c>
      <c r="D38" s="28"/>
      <c r="E38" s="1">
        <v>577.5</v>
      </c>
      <c r="F38" s="1">
        <v>682.5</v>
      </c>
      <c r="G38" s="1">
        <v>620.09409559132052</v>
      </c>
      <c r="H38" s="1">
        <v>16891.900000000001</v>
      </c>
      <c r="I38" s="1">
        <v>945</v>
      </c>
      <c r="J38" s="1">
        <v>1360.0650000000001</v>
      </c>
      <c r="K38" s="1">
        <v>1056.1980112961307</v>
      </c>
      <c r="L38" s="1">
        <v>6368.1</v>
      </c>
      <c r="M38" s="1">
        <v>840</v>
      </c>
      <c r="N38" s="1">
        <v>997.5</v>
      </c>
      <c r="O38" s="1">
        <v>906.08865979381449</v>
      </c>
      <c r="P38" s="1">
        <v>1608.8</v>
      </c>
      <c r="Q38" s="1">
        <v>787.5</v>
      </c>
      <c r="R38" s="1">
        <v>1002.75</v>
      </c>
      <c r="S38" s="1">
        <v>851.80571970119297</v>
      </c>
      <c r="T38" s="1">
        <v>11689.8</v>
      </c>
      <c r="U38" s="1">
        <v>766.5</v>
      </c>
      <c r="V38" s="1">
        <v>997.5</v>
      </c>
      <c r="W38" s="1">
        <v>882.39470060185658</v>
      </c>
      <c r="X38" s="1">
        <v>2215.3000000000002</v>
      </c>
    </row>
    <row r="39" spans="1:24" x14ac:dyDescent="0.15">
      <c r="A39" s="8"/>
      <c r="B39" s="30" t="s">
        <v>72</v>
      </c>
      <c r="C39" s="50">
        <v>41640</v>
      </c>
      <c r="D39" s="28" t="s">
        <v>52</v>
      </c>
      <c r="E39" s="1">
        <v>593.25</v>
      </c>
      <c r="F39" s="1">
        <v>682.5</v>
      </c>
      <c r="G39" s="1">
        <v>631.14043594860914</v>
      </c>
      <c r="H39" s="1">
        <v>30569.800000000003</v>
      </c>
      <c r="I39" s="1">
        <v>976.5</v>
      </c>
      <c r="J39" s="1">
        <v>1314.39</v>
      </c>
      <c r="K39" s="1">
        <v>1046.2320229694599</v>
      </c>
      <c r="L39" s="1">
        <v>5628.8</v>
      </c>
      <c r="M39" s="1">
        <v>850.5</v>
      </c>
      <c r="N39" s="1">
        <v>934.5</v>
      </c>
      <c r="O39" s="1">
        <v>902.40282742931424</v>
      </c>
      <c r="P39" s="1">
        <v>1309.5999999999999</v>
      </c>
      <c r="Q39" s="1">
        <v>808.5</v>
      </c>
      <c r="R39" s="1">
        <v>1050</v>
      </c>
      <c r="S39" s="1">
        <v>847.30899257923932</v>
      </c>
      <c r="T39" s="1">
        <v>15366</v>
      </c>
      <c r="U39" s="1">
        <v>787.5</v>
      </c>
      <c r="V39" s="1">
        <v>924</v>
      </c>
      <c r="W39" s="1">
        <v>842.74680743456838</v>
      </c>
      <c r="X39" s="1">
        <v>2652.6000000000004</v>
      </c>
    </row>
    <row r="40" spans="1:24" x14ac:dyDescent="0.15">
      <c r="A40" s="8"/>
      <c r="B40" s="30"/>
      <c r="C40" s="50">
        <v>41671</v>
      </c>
      <c r="D40" s="28"/>
      <c r="E40" s="1">
        <v>609</v>
      </c>
      <c r="F40" s="1">
        <v>795.9</v>
      </c>
      <c r="G40" s="1">
        <v>653.16909888892633</v>
      </c>
      <c r="H40" s="1">
        <v>50398.7</v>
      </c>
      <c r="I40" s="1">
        <v>976.5</v>
      </c>
      <c r="J40" s="1">
        <v>1207.5</v>
      </c>
      <c r="K40" s="1">
        <v>1042.1931338028169</v>
      </c>
      <c r="L40" s="1">
        <v>3548.1000000000004</v>
      </c>
      <c r="M40" s="1">
        <v>787.5</v>
      </c>
      <c r="N40" s="1">
        <v>997.5</v>
      </c>
      <c r="O40" s="1">
        <v>851.66424459752773</v>
      </c>
      <c r="P40" s="1">
        <v>1998.4</v>
      </c>
      <c r="Q40" s="1">
        <v>756</v>
      </c>
      <c r="R40" s="1">
        <v>1050</v>
      </c>
      <c r="S40" s="1">
        <v>834.32195776664287</v>
      </c>
      <c r="T40" s="1">
        <v>17607</v>
      </c>
      <c r="U40" s="1">
        <v>756</v>
      </c>
      <c r="V40" s="1">
        <v>945</v>
      </c>
      <c r="W40" s="1">
        <v>843.4936308782685</v>
      </c>
      <c r="X40" s="1">
        <v>3684</v>
      </c>
    </row>
    <row r="41" spans="1:24" x14ac:dyDescent="0.15">
      <c r="A41" s="8"/>
      <c r="B41" s="30"/>
      <c r="C41" s="50">
        <v>41699</v>
      </c>
      <c r="D41" s="28"/>
      <c r="E41" s="1">
        <v>609</v>
      </c>
      <c r="F41" s="1">
        <v>795.9</v>
      </c>
      <c r="G41" s="1">
        <v>664.53189051341838</v>
      </c>
      <c r="H41" s="1">
        <v>27752.1</v>
      </c>
      <c r="I41" s="1">
        <v>976.5</v>
      </c>
      <c r="J41" s="1">
        <v>1505.91</v>
      </c>
      <c r="K41" s="1">
        <v>1105.9460065809155</v>
      </c>
      <c r="L41" s="1">
        <v>4175.7</v>
      </c>
      <c r="M41" s="1">
        <v>777</v>
      </c>
      <c r="N41" s="1">
        <v>1008</v>
      </c>
      <c r="O41" s="1">
        <v>870.01128536611213</v>
      </c>
      <c r="P41" s="1">
        <v>2673.6</v>
      </c>
      <c r="Q41" s="1">
        <v>777</v>
      </c>
      <c r="R41" s="1">
        <v>997.5</v>
      </c>
      <c r="S41" s="1">
        <v>846.94591923964299</v>
      </c>
      <c r="T41" s="1">
        <v>14518.400000000001</v>
      </c>
      <c r="U41" s="1">
        <v>787.5</v>
      </c>
      <c r="V41" s="1">
        <v>1029</v>
      </c>
      <c r="W41" s="1">
        <v>874.35792212151739</v>
      </c>
      <c r="X41" s="1">
        <v>1933.9</v>
      </c>
    </row>
    <row r="42" spans="1:24" x14ac:dyDescent="0.15">
      <c r="A42" s="8"/>
      <c r="B42" s="30"/>
      <c r="C42" s="50">
        <v>41730</v>
      </c>
      <c r="D42" s="28"/>
      <c r="E42" s="1">
        <v>648</v>
      </c>
      <c r="F42" s="1">
        <v>788.4</v>
      </c>
      <c r="G42" s="1">
        <v>698.53803928726268</v>
      </c>
      <c r="H42" s="1">
        <v>75489.600000000006</v>
      </c>
      <c r="I42" s="1">
        <v>1017.36</v>
      </c>
      <c r="J42" s="1">
        <v>1482.624</v>
      </c>
      <c r="K42" s="1">
        <v>1205.1500851553515</v>
      </c>
      <c r="L42" s="1">
        <v>8184.1</v>
      </c>
      <c r="M42" s="1">
        <v>864</v>
      </c>
      <c r="N42" s="1">
        <v>972</v>
      </c>
      <c r="O42" s="1">
        <v>909.35685131195339</v>
      </c>
      <c r="P42" s="1">
        <v>2294.1000000000004</v>
      </c>
      <c r="Q42" s="1">
        <v>810</v>
      </c>
      <c r="R42" s="1">
        <v>972</v>
      </c>
      <c r="S42" s="1">
        <v>845.63614394301635</v>
      </c>
      <c r="T42" s="1">
        <v>24650.699999999997</v>
      </c>
      <c r="U42" s="1">
        <v>810</v>
      </c>
      <c r="V42" s="1">
        <v>1047.5999999999999</v>
      </c>
      <c r="W42" s="1">
        <v>919.1240975007712</v>
      </c>
      <c r="X42" s="1">
        <v>1347.7</v>
      </c>
    </row>
    <row r="43" spans="1:24" x14ac:dyDescent="0.15">
      <c r="A43" s="8"/>
      <c r="B43" s="30"/>
      <c r="C43" s="50">
        <v>41760</v>
      </c>
      <c r="D43" s="28"/>
      <c r="E43" s="1">
        <v>702</v>
      </c>
      <c r="F43" s="1">
        <v>896.4</v>
      </c>
      <c r="G43" s="1">
        <v>787.12923916365719</v>
      </c>
      <c r="H43" s="1">
        <v>35515.100000000006</v>
      </c>
      <c r="I43" s="1">
        <v>1026</v>
      </c>
      <c r="J43" s="1">
        <v>1406.4839999999999</v>
      </c>
      <c r="K43" s="1">
        <v>1214.8593924364538</v>
      </c>
      <c r="L43" s="1">
        <v>7776.9</v>
      </c>
      <c r="M43" s="1">
        <v>864</v>
      </c>
      <c r="N43" s="1">
        <v>1001.16</v>
      </c>
      <c r="O43" s="1">
        <v>917.39138381201064</v>
      </c>
      <c r="P43" s="1">
        <v>2393.4</v>
      </c>
      <c r="Q43" s="1">
        <v>810</v>
      </c>
      <c r="R43" s="1">
        <v>961.2</v>
      </c>
      <c r="S43" s="1">
        <v>854.26688714595571</v>
      </c>
      <c r="T43" s="1">
        <v>22151.5</v>
      </c>
      <c r="U43" s="1">
        <v>799.2</v>
      </c>
      <c r="V43" s="1">
        <v>1069.2</v>
      </c>
      <c r="W43" s="1">
        <v>906.2980703864456</v>
      </c>
      <c r="X43" s="1">
        <v>2095.1</v>
      </c>
    </row>
    <row r="44" spans="1:24" x14ac:dyDescent="0.15">
      <c r="A44" s="8"/>
      <c r="B44" s="30"/>
      <c r="C44" s="50">
        <v>41791</v>
      </c>
      <c r="D44" s="28"/>
      <c r="E44" s="1">
        <v>702</v>
      </c>
      <c r="F44" s="1">
        <v>972</v>
      </c>
      <c r="G44" s="1">
        <v>827.70061295663504</v>
      </c>
      <c r="H44" s="1">
        <v>24539.599999999999</v>
      </c>
      <c r="I44" s="1">
        <v>961.2</v>
      </c>
      <c r="J44" s="1">
        <v>1402.38</v>
      </c>
      <c r="K44" s="1">
        <v>1087.0836531322047</v>
      </c>
      <c r="L44" s="1">
        <v>9867.6</v>
      </c>
      <c r="M44" s="1">
        <v>810</v>
      </c>
      <c r="N44" s="1">
        <v>950.4</v>
      </c>
      <c r="O44" s="1">
        <v>867.25418978102186</v>
      </c>
      <c r="P44" s="1">
        <v>2241.3999999999996</v>
      </c>
      <c r="Q44" s="1">
        <v>810</v>
      </c>
      <c r="R44" s="1">
        <v>950.4</v>
      </c>
      <c r="S44" s="1">
        <v>852.04165184912449</v>
      </c>
      <c r="T44" s="1">
        <v>29840.400000000001</v>
      </c>
      <c r="U44" s="1">
        <v>840.24</v>
      </c>
      <c r="V44" s="1">
        <v>1058.4000000000001</v>
      </c>
      <c r="W44" s="1">
        <v>942.35932604197433</v>
      </c>
      <c r="X44" s="1">
        <v>1851.6</v>
      </c>
    </row>
    <row r="45" spans="1:24" x14ac:dyDescent="0.15">
      <c r="A45" s="8"/>
      <c r="B45" s="30"/>
      <c r="C45" s="50">
        <v>41821</v>
      </c>
      <c r="D45" s="28"/>
      <c r="E45" s="1">
        <v>799.2</v>
      </c>
      <c r="F45" s="1">
        <v>972</v>
      </c>
      <c r="G45" s="1">
        <v>869.16340342298338</v>
      </c>
      <c r="H45" s="1">
        <v>26560.9</v>
      </c>
      <c r="I45" s="1">
        <v>993.6</v>
      </c>
      <c r="J45" s="1">
        <v>1304.316</v>
      </c>
      <c r="K45" s="1">
        <v>1074.643621263145</v>
      </c>
      <c r="L45" s="1">
        <v>7154.7</v>
      </c>
      <c r="M45" s="1">
        <v>831.6</v>
      </c>
      <c r="N45" s="1">
        <v>1026</v>
      </c>
      <c r="O45" s="1">
        <v>897.74139200718457</v>
      </c>
      <c r="P45" s="1">
        <v>1918.1</v>
      </c>
      <c r="Q45" s="1">
        <v>810</v>
      </c>
      <c r="R45" s="1">
        <v>1026</v>
      </c>
      <c r="S45" s="1">
        <v>849.13086850956688</v>
      </c>
      <c r="T45" s="1">
        <v>25355</v>
      </c>
      <c r="U45" s="1">
        <v>799.2</v>
      </c>
      <c r="V45" s="1">
        <v>1026</v>
      </c>
      <c r="W45" s="1">
        <v>934.90061199510399</v>
      </c>
      <c r="X45" s="1">
        <v>1495.1</v>
      </c>
    </row>
    <row r="46" spans="1:24" x14ac:dyDescent="0.15">
      <c r="A46" s="8"/>
      <c r="B46" s="30"/>
      <c r="C46" s="50">
        <v>41852</v>
      </c>
      <c r="D46" s="28"/>
      <c r="E46" s="1">
        <v>918</v>
      </c>
      <c r="F46" s="1">
        <v>1047.5999999999999</v>
      </c>
      <c r="G46" s="1">
        <v>962.86828646312961</v>
      </c>
      <c r="H46" s="1">
        <v>19241</v>
      </c>
      <c r="I46" s="1">
        <v>1090.0439999999999</v>
      </c>
      <c r="J46" s="1">
        <v>1242</v>
      </c>
      <c r="K46" s="1">
        <v>1158.5710580691127</v>
      </c>
      <c r="L46" s="1">
        <v>10946.7</v>
      </c>
      <c r="M46" s="1">
        <v>972</v>
      </c>
      <c r="N46" s="1">
        <v>1036.8</v>
      </c>
      <c r="O46" s="1">
        <v>1013.5512067352666</v>
      </c>
      <c r="P46" s="1">
        <v>1986.8000000000002</v>
      </c>
      <c r="Q46" s="1">
        <v>864</v>
      </c>
      <c r="R46" s="1">
        <v>972</v>
      </c>
      <c r="S46" s="1">
        <v>891.33959544485469</v>
      </c>
      <c r="T46" s="1">
        <v>23035.5</v>
      </c>
      <c r="U46" s="1">
        <v>864</v>
      </c>
      <c r="V46" s="1">
        <v>961.2</v>
      </c>
      <c r="W46" s="1">
        <v>892.69829747427502</v>
      </c>
      <c r="X46" s="1">
        <v>3384.2</v>
      </c>
    </row>
    <row r="47" spans="1:24" x14ac:dyDescent="0.15">
      <c r="A47" s="8"/>
      <c r="B47" s="29"/>
      <c r="C47" s="54">
        <v>41883</v>
      </c>
      <c r="D47" s="31"/>
      <c r="E47" s="2">
        <v>918</v>
      </c>
      <c r="F47" s="2">
        <v>1101.5999999999999</v>
      </c>
      <c r="G47" s="2">
        <v>1026.9000000000001</v>
      </c>
      <c r="H47" s="2">
        <v>26432</v>
      </c>
      <c r="I47" s="2">
        <v>972</v>
      </c>
      <c r="J47" s="2">
        <v>1564.9</v>
      </c>
      <c r="K47" s="2">
        <v>1206.0999999999999</v>
      </c>
      <c r="L47" s="2">
        <v>11801</v>
      </c>
      <c r="M47" s="2">
        <v>972</v>
      </c>
      <c r="N47" s="2">
        <v>1057.3</v>
      </c>
      <c r="O47" s="2">
        <v>1016</v>
      </c>
      <c r="P47" s="2">
        <v>981</v>
      </c>
      <c r="Q47" s="2">
        <v>885.6</v>
      </c>
      <c r="R47" s="2">
        <v>1058.4000000000001</v>
      </c>
      <c r="S47" s="2">
        <v>922.1</v>
      </c>
      <c r="T47" s="2">
        <v>25470</v>
      </c>
      <c r="U47" s="2">
        <v>889.9</v>
      </c>
      <c r="V47" s="2">
        <v>1033.5999999999999</v>
      </c>
      <c r="W47" s="2">
        <v>935.4</v>
      </c>
      <c r="X47" s="2">
        <v>16836</v>
      </c>
    </row>
    <row r="48" spans="1:24" x14ac:dyDescent="0.15">
      <c r="A48" s="38"/>
      <c r="B48" s="93" t="s">
        <v>489</v>
      </c>
      <c r="C48" s="33"/>
      <c r="D48" s="33"/>
      <c r="E48" s="5"/>
      <c r="F48" s="5"/>
      <c r="G48" s="5"/>
      <c r="H48" s="5"/>
      <c r="I48" s="5"/>
      <c r="J48" s="5"/>
      <c r="K48" s="5"/>
      <c r="L48" s="5"/>
      <c r="M48" s="5"/>
      <c r="N48" s="84"/>
      <c r="O48" s="5"/>
      <c r="P48" s="5"/>
      <c r="Q48" s="5"/>
      <c r="R48" s="5"/>
      <c r="S48" s="5"/>
      <c r="T48" s="5"/>
      <c r="U48" s="5"/>
      <c r="V48" s="5"/>
      <c r="W48" s="5"/>
      <c r="X48" s="84"/>
    </row>
    <row r="49" spans="1:24" x14ac:dyDescent="0.15">
      <c r="A49" s="38"/>
      <c r="B49" s="34" t="s">
        <v>490</v>
      </c>
      <c r="C49" s="23"/>
      <c r="D49" s="26"/>
      <c r="E49" s="1">
        <v>918</v>
      </c>
      <c r="F49" s="1">
        <v>1101.5999999999999</v>
      </c>
      <c r="G49" s="1">
        <v>1008.7</v>
      </c>
      <c r="H49" s="1">
        <v>5836</v>
      </c>
      <c r="I49" s="1">
        <v>972</v>
      </c>
      <c r="J49" s="1">
        <v>1564.9</v>
      </c>
      <c r="K49" s="1">
        <v>1220.4000000000001</v>
      </c>
      <c r="L49" s="1">
        <v>7034</v>
      </c>
      <c r="M49" s="1">
        <v>972</v>
      </c>
      <c r="N49" s="1">
        <v>1057.3</v>
      </c>
      <c r="O49" s="1">
        <v>1021.7</v>
      </c>
      <c r="P49" s="1">
        <v>517</v>
      </c>
      <c r="Q49" s="1">
        <v>885.6</v>
      </c>
      <c r="R49" s="1">
        <v>1058.4000000000001</v>
      </c>
      <c r="S49" s="1">
        <v>915.8</v>
      </c>
      <c r="T49" s="1">
        <v>9386</v>
      </c>
      <c r="U49" s="1">
        <v>889.9</v>
      </c>
      <c r="V49" s="1">
        <v>1033.5999999999999</v>
      </c>
      <c r="W49" s="1">
        <v>933.1</v>
      </c>
      <c r="X49" s="1">
        <v>15141</v>
      </c>
    </row>
    <row r="50" spans="1:24" x14ac:dyDescent="0.15">
      <c r="A50" s="38"/>
      <c r="B50" s="34" t="s">
        <v>491</v>
      </c>
      <c r="C50" s="23"/>
      <c r="D50" s="26"/>
      <c r="E50" s="1">
        <v>918</v>
      </c>
      <c r="F50" s="1">
        <v>1101.5999999999999</v>
      </c>
      <c r="G50" s="1">
        <v>1031.4000000000001</v>
      </c>
      <c r="H50" s="1">
        <v>20596</v>
      </c>
      <c r="I50" s="1">
        <v>972</v>
      </c>
      <c r="J50" s="1">
        <v>1514.2</v>
      </c>
      <c r="K50" s="1">
        <v>1198.8</v>
      </c>
      <c r="L50" s="1">
        <v>4767</v>
      </c>
      <c r="M50" s="1">
        <v>982.8</v>
      </c>
      <c r="N50" s="1">
        <v>982.8</v>
      </c>
      <c r="O50" s="1">
        <v>982.8</v>
      </c>
      <c r="P50" s="1">
        <v>464</v>
      </c>
      <c r="Q50" s="1">
        <v>885.6</v>
      </c>
      <c r="R50" s="1">
        <v>1047.5999999999999</v>
      </c>
      <c r="S50" s="1">
        <v>928.8</v>
      </c>
      <c r="T50" s="1">
        <v>16084</v>
      </c>
      <c r="U50" s="1">
        <v>896.4</v>
      </c>
      <c r="V50" s="1">
        <v>983.9</v>
      </c>
      <c r="W50" s="1">
        <v>936.4</v>
      </c>
      <c r="X50" s="1">
        <v>1695</v>
      </c>
    </row>
    <row r="51" spans="1:24" x14ac:dyDescent="0.15">
      <c r="A51" s="8"/>
      <c r="B51" s="79"/>
      <c r="C51" s="85"/>
      <c r="D51" s="87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x14ac:dyDescent="0.15">
      <c r="B52" s="60" t="s">
        <v>73</v>
      </c>
      <c r="C52" s="6" t="s">
        <v>101</v>
      </c>
      <c r="I52" s="133"/>
      <c r="J52" s="133"/>
      <c r="K52" s="133"/>
      <c r="L52" s="369" t="s">
        <v>102</v>
      </c>
      <c r="M52" s="133" t="s">
        <v>135</v>
      </c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</row>
    <row r="53" spans="1:24" x14ac:dyDescent="0.15">
      <c r="B53" s="102" t="s">
        <v>75</v>
      </c>
      <c r="C53" s="6" t="s">
        <v>104</v>
      </c>
      <c r="I53" s="133"/>
      <c r="J53" s="133"/>
      <c r="K53" s="133"/>
      <c r="L53" s="133"/>
      <c r="M53" s="133" t="s">
        <v>136</v>
      </c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</row>
    <row r="54" spans="1:24" x14ac:dyDescent="0.15">
      <c r="B54" s="102" t="s">
        <v>106</v>
      </c>
      <c r="C54" s="6" t="s">
        <v>76</v>
      </c>
      <c r="X54" s="8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5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76"/>
      <c r="C1" s="76"/>
      <c r="D1" s="76"/>
    </row>
    <row r="2" spans="1:24" ht="12" customHeight="1" x14ac:dyDescent="0.15">
      <c r="B2" s="76"/>
      <c r="C2" s="76"/>
      <c r="D2" s="76"/>
    </row>
    <row r="3" spans="1:24" ht="12" customHeight="1" x14ac:dyDescent="0.15">
      <c r="B3" s="6" t="s">
        <v>137</v>
      </c>
    </row>
    <row r="4" spans="1:24" ht="12" customHeight="1" x14ac:dyDescent="0.15">
      <c r="X4" s="60" t="s">
        <v>138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8"/>
      <c r="B6" s="71"/>
      <c r="C6" s="150" t="s">
        <v>121</v>
      </c>
      <c r="D6" s="66"/>
      <c r="E6" s="43" t="s">
        <v>380</v>
      </c>
      <c r="F6" s="293"/>
      <c r="G6" s="293"/>
      <c r="H6" s="361"/>
      <c r="I6" s="43" t="s">
        <v>382</v>
      </c>
      <c r="J6" s="33"/>
      <c r="K6" s="33"/>
      <c r="L6" s="90"/>
      <c r="M6" s="43" t="s">
        <v>391</v>
      </c>
      <c r="N6" s="33"/>
      <c r="O6" s="33"/>
      <c r="P6" s="90"/>
      <c r="Q6" s="43" t="s">
        <v>392</v>
      </c>
      <c r="R6" s="33"/>
      <c r="S6" s="33"/>
      <c r="T6" s="90"/>
      <c r="U6" s="43" t="s">
        <v>383</v>
      </c>
      <c r="V6" s="33"/>
      <c r="W6" s="33"/>
      <c r="X6" s="90"/>
    </row>
    <row r="7" spans="1:24" x14ac:dyDescent="0.15">
      <c r="A7" s="38"/>
      <c r="B7" s="56" t="s">
        <v>133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x14ac:dyDescent="0.15">
      <c r="A8" s="38"/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x14ac:dyDescent="0.15">
      <c r="A9" s="38"/>
      <c r="B9" s="59" t="s">
        <v>0</v>
      </c>
      <c r="C9" s="57">
        <v>40544</v>
      </c>
      <c r="D9" s="95" t="s">
        <v>1</v>
      </c>
      <c r="E9" s="5">
        <v>651</v>
      </c>
      <c r="F9" s="5">
        <v>945</v>
      </c>
      <c r="G9" s="5">
        <v>803.12267139704329</v>
      </c>
      <c r="H9" s="5">
        <v>98182.3</v>
      </c>
      <c r="I9" s="5">
        <v>1995</v>
      </c>
      <c r="J9" s="5">
        <v>2730</v>
      </c>
      <c r="K9" s="5">
        <v>2231.5556094927438</v>
      </c>
      <c r="L9" s="5">
        <v>97541.499999999971</v>
      </c>
      <c r="M9" s="5">
        <v>1417.5</v>
      </c>
      <c r="N9" s="5">
        <v>2362.5</v>
      </c>
      <c r="O9" s="5">
        <v>1995.786598378148</v>
      </c>
      <c r="P9" s="5">
        <v>116475.1</v>
      </c>
      <c r="Q9" s="5">
        <v>2572.5</v>
      </c>
      <c r="R9" s="5">
        <v>3675</v>
      </c>
      <c r="S9" s="5">
        <v>2903.3456418876244</v>
      </c>
      <c r="T9" s="5">
        <v>106831.80000000002</v>
      </c>
      <c r="U9" s="5">
        <v>651</v>
      </c>
      <c r="V9" s="5">
        <v>899.85</v>
      </c>
      <c r="W9" s="5">
        <v>748.82035314616689</v>
      </c>
      <c r="X9" s="5">
        <v>190384.5</v>
      </c>
    </row>
    <row r="10" spans="1:24" x14ac:dyDescent="0.15">
      <c r="A10" s="38"/>
      <c r="B10" s="30"/>
      <c r="C10" s="53">
        <v>40909</v>
      </c>
      <c r="D10" s="28"/>
      <c r="E10" s="7">
        <v>630</v>
      </c>
      <c r="F10" s="7">
        <v>1186.5</v>
      </c>
      <c r="G10" s="7">
        <v>874.38226446054966</v>
      </c>
      <c r="H10" s="7">
        <v>118335.69999999998</v>
      </c>
      <c r="I10" s="7">
        <v>1900.5</v>
      </c>
      <c r="J10" s="7">
        <v>3255</v>
      </c>
      <c r="K10" s="7">
        <v>2285.3076874764479</v>
      </c>
      <c r="L10" s="7">
        <v>54026.7</v>
      </c>
      <c r="M10" s="7">
        <v>1312.5</v>
      </c>
      <c r="N10" s="7">
        <v>2761.5</v>
      </c>
      <c r="O10" s="7">
        <v>2053.738254447579</v>
      </c>
      <c r="P10" s="7">
        <v>130543.29999999999</v>
      </c>
      <c r="Q10" s="7">
        <v>2635.5</v>
      </c>
      <c r="R10" s="7">
        <v>3937.5</v>
      </c>
      <c r="S10" s="7">
        <v>2876.426732062092</v>
      </c>
      <c r="T10" s="7">
        <v>111202.50000000001</v>
      </c>
      <c r="U10" s="7">
        <v>609</v>
      </c>
      <c r="V10" s="7">
        <v>934.5</v>
      </c>
      <c r="W10" s="7">
        <v>721.79959564109026</v>
      </c>
      <c r="X10" s="1">
        <v>151482.69999999998</v>
      </c>
    </row>
    <row r="11" spans="1:24" x14ac:dyDescent="0.15">
      <c r="A11" s="8"/>
      <c r="B11" s="29"/>
      <c r="C11" s="52">
        <v>41275</v>
      </c>
      <c r="D11" s="31"/>
      <c r="E11" s="2">
        <v>683</v>
      </c>
      <c r="F11" s="2">
        <v>1145</v>
      </c>
      <c r="G11" s="2">
        <v>789</v>
      </c>
      <c r="H11" s="2">
        <f>SUM(H9:H10)</f>
        <v>216518</v>
      </c>
      <c r="I11" s="2">
        <v>1995</v>
      </c>
      <c r="J11" s="2">
        <v>3224</v>
      </c>
      <c r="K11" s="2">
        <v>2716</v>
      </c>
      <c r="L11" s="2">
        <f>SUM(L9:L10)</f>
        <v>151568.19999999995</v>
      </c>
      <c r="M11" s="2">
        <v>1470</v>
      </c>
      <c r="N11" s="2">
        <v>2856</v>
      </c>
      <c r="O11" s="2">
        <v>2209</v>
      </c>
      <c r="P11" s="2">
        <f>SUM(P9:P10)</f>
        <v>247018.4</v>
      </c>
      <c r="Q11" s="2">
        <v>3077</v>
      </c>
      <c r="R11" s="2">
        <v>4410</v>
      </c>
      <c r="S11" s="2">
        <v>3628</v>
      </c>
      <c r="T11" s="2">
        <f>SUM(T9:T10)</f>
        <v>218034.30000000005</v>
      </c>
      <c r="U11" s="2">
        <v>693</v>
      </c>
      <c r="V11" s="2">
        <v>942</v>
      </c>
      <c r="W11" s="2">
        <v>852</v>
      </c>
      <c r="X11" s="2">
        <f>SUM(X9:X10)</f>
        <v>341867.19999999995</v>
      </c>
    </row>
    <row r="12" spans="1:24" x14ac:dyDescent="0.15">
      <c r="A12" s="8"/>
      <c r="B12" s="30" t="s">
        <v>99</v>
      </c>
      <c r="C12" s="50">
        <v>41518</v>
      </c>
      <c r="D12" s="28" t="s">
        <v>52</v>
      </c>
      <c r="E12" s="1">
        <v>714</v>
      </c>
      <c r="F12" s="1">
        <v>945</v>
      </c>
      <c r="G12" s="1">
        <v>805.70613848768051</v>
      </c>
      <c r="H12" s="1">
        <v>6670.7</v>
      </c>
      <c r="I12" s="1">
        <v>2572.5</v>
      </c>
      <c r="J12" s="1">
        <v>3066</v>
      </c>
      <c r="K12" s="1">
        <v>2830.7512934879574</v>
      </c>
      <c r="L12" s="1">
        <v>956.7</v>
      </c>
      <c r="M12" s="1">
        <v>1890</v>
      </c>
      <c r="N12" s="1">
        <v>2856</v>
      </c>
      <c r="O12" s="1">
        <v>2472.9740595881744</v>
      </c>
      <c r="P12" s="1">
        <v>4246.3999999999996</v>
      </c>
      <c r="Q12" s="1">
        <v>3360</v>
      </c>
      <c r="R12" s="1">
        <v>3990</v>
      </c>
      <c r="S12" s="1">
        <v>3671.4175132591326</v>
      </c>
      <c r="T12" s="1">
        <v>4642.2000000000007</v>
      </c>
      <c r="U12" s="1">
        <v>719.25</v>
      </c>
      <c r="V12" s="1">
        <v>925.05</v>
      </c>
      <c r="W12" s="1">
        <v>822.64192078184465</v>
      </c>
      <c r="X12" s="1">
        <v>5500.5</v>
      </c>
    </row>
    <row r="13" spans="1:24" x14ac:dyDescent="0.15">
      <c r="A13" s="8"/>
      <c r="B13" s="30"/>
      <c r="C13" s="50">
        <v>41548</v>
      </c>
      <c r="D13" s="28"/>
      <c r="E13" s="1">
        <v>745.5</v>
      </c>
      <c r="F13" s="1">
        <v>934.5</v>
      </c>
      <c r="G13" s="1">
        <v>781.877138076351</v>
      </c>
      <c r="H13" s="1">
        <v>5949.5</v>
      </c>
      <c r="I13" s="1">
        <v>2310</v>
      </c>
      <c r="J13" s="1">
        <v>2992.5</v>
      </c>
      <c r="K13" s="1">
        <v>2817.9464411557437</v>
      </c>
      <c r="L13" s="1">
        <v>1170.0999999999999</v>
      </c>
      <c r="M13" s="1">
        <v>1470</v>
      </c>
      <c r="N13" s="1">
        <v>2856</v>
      </c>
      <c r="O13" s="1">
        <v>2160.390938003387</v>
      </c>
      <c r="P13" s="1">
        <v>3251.9</v>
      </c>
      <c r="Q13" s="1">
        <v>3255</v>
      </c>
      <c r="R13" s="1">
        <v>3990</v>
      </c>
      <c r="S13" s="1">
        <v>3536.8238817505553</v>
      </c>
      <c r="T13" s="1">
        <v>6023.2999999999993</v>
      </c>
      <c r="U13" s="1">
        <v>777</v>
      </c>
      <c r="V13" s="1">
        <v>892.5</v>
      </c>
      <c r="W13" s="1">
        <v>814.48199733293825</v>
      </c>
      <c r="X13" s="1">
        <v>3209.8</v>
      </c>
    </row>
    <row r="14" spans="1:24" x14ac:dyDescent="0.15">
      <c r="A14" s="8"/>
      <c r="B14" s="30"/>
      <c r="C14" s="50">
        <v>41579</v>
      </c>
      <c r="D14" s="28"/>
      <c r="E14" s="1">
        <v>687.75</v>
      </c>
      <c r="F14" s="1">
        <v>934.5</v>
      </c>
      <c r="G14" s="1">
        <v>771.71282735208536</v>
      </c>
      <c r="H14" s="1">
        <v>5169.8999999999996</v>
      </c>
      <c r="I14" s="1">
        <v>2205</v>
      </c>
      <c r="J14" s="1">
        <v>3150</v>
      </c>
      <c r="K14" s="1">
        <v>2805.7272727272734</v>
      </c>
      <c r="L14" s="1">
        <v>1392.5</v>
      </c>
      <c r="M14" s="1">
        <v>1470</v>
      </c>
      <c r="N14" s="1">
        <v>2782.5</v>
      </c>
      <c r="O14" s="1">
        <v>2084.5875616269514</v>
      </c>
      <c r="P14" s="1">
        <v>2165</v>
      </c>
      <c r="Q14" s="1">
        <v>3360</v>
      </c>
      <c r="R14" s="1">
        <v>4410</v>
      </c>
      <c r="S14" s="1">
        <v>3787.0158022690443</v>
      </c>
      <c r="T14" s="1">
        <v>4615.6000000000004</v>
      </c>
      <c r="U14" s="1">
        <v>787.5</v>
      </c>
      <c r="V14" s="1">
        <v>941.85</v>
      </c>
      <c r="W14" s="1">
        <v>863.79070712544024</v>
      </c>
      <c r="X14" s="1">
        <v>1032.8</v>
      </c>
    </row>
    <row r="15" spans="1:24" x14ac:dyDescent="0.15">
      <c r="A15" s="8"/>
      <c r="B15" s="30"/>
      <c r="C15" s="50">
        <v>41609</v>
      </c>
      <c r="D15" s="28"/>
      <c r="E15" s="1">
        <v>682.5</v>
      </c>
      <c r="F15" s="1">
        <v>829.5</v>
      </c>
      <c r="G15" s="1">
        <v>741.84054721518157</v>
      </c>
      <c r="H15" s="1">
        <v>5756.2000000000007</v>
      </c>
      <c r="I15" s="1">
        <v>2415</v>
      </c>
      <c r="J15" s="1">
        <v>3223.5</v>
      </c>
      <c r="K15" s="1">
        <v>2779.0543875685557</v>
      </c>
      <c r="L15" s="1">
        <v>1728.9</v>
      </c>
      <c r="M15" s="1">
        <v>1501.5</v>
      </c>
      <c r="N15" s="1">
        <v>2782.5</v>
      </c>
      <c r="O15" s="1">
        <v>2164.9592033408285</v>
      </c>
      <c r="P15" s="1">
        <v>2535.9</v>
      </c>
      <c r="Q15" s="1">
        <v>3255</v>
      </c>
      <c r="R15" s="1">
        <v>4410</v>
      </c>
      <c r="S15" s="1">
        <v>3773.0833606467831</v>
      </c>
      <c r="T15" s="1">
        <v>5785.5</v>
      </c>
      <c r="U15" s="1">
        <v>892.5</v>
      </c>
      <c r="V15" s="1">
        <v>924</v>
      </c>
      <c r="W15" s="1">
        <v>919.24055666003972</v>
      </c>
      <c r="X15" s="1">
        <v>1638.8</v>
      </c>
    </row>
    <row r="16" spans="1:24" x14ac:dyDescent="0.15">
      <c r="A16" s="8"/>
      <c r="B16" s="30" t="s">
        <v>72</v>
      </c>
      <c r="C16" s="50">
        <v>41640</v>
      </c>
      <c r="D16" s="28" t="s">
        <v>52</v>
      </c>
      <c r="E16" s="1">
        <v>756</v>
      </c>
      <c r="F16" s="1">
        <v>934.5</v>
      </c>
      <c r="G16" s="1">
        <v>791.36683848797247</v>
      </c>
      <c r="H16" s="1">
        <v>4248.6000000000004</v>
      </c>
      <c r="I16" s="1">
        <v>2268</v>
      </c>
      <c r="J16" s="1">
        <v>2992.5</v>
      </c>
      <c r="K16" s="1">
        <v>2803.4705159705163</v>
      </c>
      <c r="L16" s="1">
        <v>1508.2</v>
      </c>
      <c r="M16" s="1">
        <v>2478</v>
      </c>
      <c r="N16" s="1">
        <v>2709</v>
      </c>
      <c r="O16" s="1">
        <v>2511.8743862520446</v>
      </c>
      <c r="P16" s="1">
        <v>1942.4</v>
      </c>
      <c r="Q16" s="1">
        <v>3360</v>
      </c>
      <c r="R16" s="1">
        <v>4410</v>
      </c>
      <c r="S16" s="1">
        <v>3810.2410350101968</v>
      </c>
      <c r="T16" s="1">
        <v>3477.8</v>
      </c>
      <c r="U16" s="1">
        <v>924</v>
      </c>
      <c r="V16" s="1">
        <v>924</v>
      </c>
      <c r="W16" s="1">
        <v>924</v>
      </c>
      <c r="X16" s="1">
        <v>1655.3000000000002</v>
      </c>
    </row>
    <row r="17" spans="1:24" x14ac:dyDescent="0.15">
      <c r="A17" s="8"/>
      <c r="B17" s="30"/>
      <c r="C17" s="50">
        <v>41671</v>
      </c>
      <c r="D17" s="28"/>
      <c r="E17" s="1">
        <v>787.5</v>
      </c>
      <c r="F17" s="1">
        <v>945</v>
      </c>
      <c r="G17" s="1">
        <v>826.37711821151481</v>
      </c>
      <c r="H17" s="1">
        <v>6256</v>
      </c>
      <c r="I17" s="1">
        <v>2163</v>
      </c>
      <c r="J17" s="1">
        <v>2992.5</v>
      </c>
      <c r="K17" s="1">
        <v>2552.0799489440706</v>
      </c>
      <c r="L17" s="1">
        <v>1395.6999999999998</v>
      </c>
      <c r="M17" s="1">
        <v>1417.5</v>
      </c>
      <c r="N17" s="1">
        <v>2782.5</v>
      </c>
      <c r="O17" s="1">
        <v>2459.8507295719846</v>
      </c>
      <c r="P17" s="1">
        <v>2633.4</v>
      </c>
      <c r="Q17" s="1">
        <v>3045</v>
      </c>
      <c r="R17" s="1">
        <v>4410</v>
      </c>
      <c r="S17" s="1">
        <v>3629.9448338470634</v>
      </c>
      <c r="T17" s="1">
        <v>2913.2</v>
      </c>
      <c r="U17" s="1">
        <v>756</v>
      </c>
      <c r="V17" s="1">
        <v>903</v>
      </c>
      <c r="W17" s="1">
        <v>892.09356675592312</v>
      </c>
      <c r="X17" s="1">
        <v>3833.9</v>
      </c>
    </row>
    <row r="18" spans="1:24" x14ac:dyDescent="0.15">
      <c r="A18" s="8"/>
      <c r="B18" s="30"/>
      <c r="C18" s="50">
        <v>41699</v>
      </c>
      <c r="D18" s="28"/>
      <c r="E18" s="1">
        <v>756</v>
      </c>
      <c r="F18" s="1">
        <v>934.5</v>
      </c>
      <c r="G18" s="1">
        <v>837.053665092247</v>
      </c>
      <c r="H18" s="1">
        <v>7222.6</v>
      </c>
      <c r="I18" s="1">
        <v>2215.5</v>
      </c>
      <c r="J18" s="1">
        <v>2940</v>
      </c>
      <c r="K18" s="1">
        <v>2514.353773584905</v>
      </c>
      <c r="L18" s="1">
        <v>1444.6</v>
      </c>
      <c r="M18" s="1">
        <v>1365</v>
      </c>
      <c r="N18" s="1">
        <v>2782.5</v>
      </c>
      <c r="O18" s="1">
        <v>2315.8734529218236</v>
      </c>
      <c r="P18" s="1">
        <v>1897</v>
      </c>
      <c r="Q18" s="1">
        <v>2940</v>
      </c>
      <c r="R18" s="1">
        <v>3990</v>
      </c>
      <c r="S18" s="1">
        <v>3564.5495454545458</v>
      </c>
      <c r="T18" s="1">
        <v>3441.8</v>
      </c>
      <c r="U18" s="1">
        <v>871.5</v>
      </c>
      <c r="V18" s="1">
        <v>997.5</v>
      </c>
      <c r="W18" s="1">
        <v>922.84435797665367</v>
      </c>
      <c r="X18" s="1">
        <v>939.5</v>
      </c>
    </row>
    <row r="19" spans="1:24" x14ac:dyDescent="0.15">
      <c r="A19" s="8"/>
      <c r="B19" s="30"/>
      <c r="C19" s="50">
        <v>41730</v>
      </c>
      <c r="D19" s="28"/>
      <c r="E19" s="1">
        <v>831.6</v>
      </c>
      <c r="F19" s="1">
        <v>972</v>
      </c>
      <c r="G19" s="1">
        <v>862.16772599850117</v>
      </c>
      <c r="H19" s="1">
        <v>10114.099999999999</v>
      </c>
      <c r="I19" s="1">
        <v>2332.8000000000002</v>
      </c>
      <c r="J19" s="1">
        <v>3024</v>
      </c>
      <c r="K19" s="1">
        <v>2744.1650136048447</v>
      </c>
      <c r="L19" s="1">
        <v>2391.1000000000004</v>
      </c>
      <c r="M19" s="1">
        <v>1360.8</v>
      </c>
      <c r="N19" s="1">
        <v>2419.1999999999998</v>
      </c>
      <c r="O19" s="1">
        <v>2097.6631321037235</v>
      </c>
      <c r="P19" s="1">
        <v>2715.9</v>
      </c>
      <c r="Q19" s="1">
        <v>3348</v>
      </c>
      <c r="R19" s="1">
        <v>4104</v>
      </c>
      <c r="S19" s="1">
        <v>3715.6074856625423</v>
      </c>
      <c r="T19" s="1">
        <v>5217.7999999999993</v>
      </c>
      <c r="U19" s="1">
        <v>864</v>
      </c>
      <c r="V19" s="1">
        <v>1026</v>
      </c>
      <c r="W19" s="1">
        <v>975.58375473647948</v>
      </c>
      <c r="X19" s="1">
        <v>3457.5</v>
      </c>
    </row>
    <row r="20" spans="1:24" x14ac:dyDescent="0.15">
      <c r="A20" s="8"/>
      <c r="B20" s="30"/>
      <c r="C20" s="50">
        <v>41760</v>
      </c>
      <c r="D20" s="28"/>
      <c r="E20" s="1">
        <v>820.8</v>
      </c>
      <c r="F20" s="1">
        <v>972</v>
      </c>
      <c r="G20" s="1">
        <v>866.0795323092234</v>
      </c>
      <c r="H20" s="1">
        <v>4792</v>
      </c>
      <c r="I20" s="1">
        <v>2538</v>
      </c>
      <c r="J20" s="1">
        <v>3078</v>
      </c>
      <c r="K20" s="1">
        <v>2879.8608446671442</v>
      </c>
      <c r="L20" s="1">
        <v>2246.3000000000002</v>
      </c>
      <c r="M20" s="1">
        <v>1382.4</v>
      </c>
      <c r="N20" s="1">
        <v>2700</v>
      </c>
      <c r="O20" s="1">
        <v>2178.3613850996849</v>
      </c>
      <c r="P20" s="1">
        <v>1274.7</v>
      </c>
      <c r="Q20" s="1">
        <v>3456</v>
      </c>
      <c r="R20" s="1">
        <v>4212</v>
      </c>
      <c r="S20" s="1">
        <v>3770.070689816986</v>
      </c>
      <c r="T20" s="1">
        <v>3086.1000000000004</v>
      </c>
      <c r="U20" s="1">
        <v>810</v>
      </c>
      <c r="V20" s="1">
        <v>1026</v>
      </c>
      <c r="W20" s="1">
        <v>930.33922109047342</v>
      </c>
      <c r="X20" s="1">
        <v>2503.5</v>
      </c>
    </row>
    <row r="21" spans="1:24" x14ac:dyDescent="0.15">
      <c r="A21" s="8"/>
      <c r="B21" s="30"/>
      <c r="C21" s="50">
        <v>41791</v>
      </c>
      <c r="D21" s="28"/>
      <c r="E21" s="1">
        <v>842.4</v>
      </c>
      <c r="F21" s="1">
        <v>961.2</v>
      </c>
      <c r="G21" s="1">
        <v>881.70236439499263</v>
      </c>
      <c r="H21" s="1">
        <v>4166.1000000000004</v>
      </c>
      <c r="I21" s="1">
        <v>2440.8000000000002</v>
      </c>
      <c r="J21" s="1">
        <v>3132</v>
      </c>
      <c r="K21" s="1">
        <v>2733.6241032998569</v>
      </c>
      <c r="L21" s="1">
        <v>1894</v>
      </c>
      <c r="M21" s="1">
        <v>1668.6</v>
      </c>
      <c r="N21" s="1">
        <v>2700</v>
      </c>
      <c r="O21" s="1">
        <v>2327.6577577485509</v>
      </c>
      <c r="P21" s="1">
        <v>2921.5</v>
      </c>
      <c r="Q21" s="1">
        <v>3132</v>
      </c>
      <c r="R21" s="1">
        <v>4104</v>
      </c>
      <c r="S21" s="1">
        <v>3683.1027886056986</v>
      </c>
      <c r="T21" s="1">
        <v>2634.8</v>
      </c>
      <c r="U21" s="1">
        <v>831.6</v>
      </c>
      <c r="V21" s="1">
        <v>972</v>
      </c>
      <c r="W21" s="1">
        <v>864.64065754239823</v>
      </c>
      <c r="X21" s="1">
        <v>5010.8999999999996</v>
      </c>
    </row>
    <row r="22" spans="1:24" x14ac:dyDescent="0.15">
      <c r="A22" s="8"/>
      <c r="B22" s="30"/>
      <c r="C22" s="50">
        <v>41821</v>
      </c>
      <c r="D22" s="28"/>
      <c r="E22" s="1">
        <v>820.8</v>
      </c>
      <c r="F22" s="1">
        <v>972</v>
      </c>
      <c r="G22" s="1">
        <v>868.05290029066089</v>
      </c>
      <c r="H22" s="1">
        <v>8790.5</v>
      </c>
      <c r="I22" s="1">
        <v>2419.1999999999998</v>
      </c>
      <c r="J22" s="1">
        <v>3078</v>
      </c>
      <c r="K22" s="1">
        <v>2706.2005951339052</v>
      </c>
      <c r="L22" s="1">
        <v>1595.7</v>
      </c>
      <c r="M22" s="1">
        <v>1566</v>
      </c>
      <c r="N22" s="1">
        <v>2516.4</v>
      </c>
      <c r="O22" s="1">
        <v>2037.8445794472489</v>
      </c>
      <c r="P22" s="1">
        <v>2148.5</v>
      </c>
      <c r="Q22" s="1">
        <v>3078</v>
      </c>
      <c r="R22" s="1">
        <v>3888</v>
      </c>
      <c r="S22" s="1">
        <v>3528.1312915575259</v>
      </c>
      <c r="T22" s="1">
        <v>3645.7</v>
      </c>
      <c r="U22" s="1">
        <v>864</v>
      </c>
      <c r="V22" s="1">
        <v>1026</v>
      </c>
      <c r="W22" s="1">
        <v>951.51777857915613</v>
      </c>
      <c r="X22" s="1">
        <v>5737.3</v>
      </c>
    </row>
    <row r="23" spans="1:24" x14ac:dyDescent="0.15">
      <c r="A23" s="8"/>
      <c r="B23" s="30"/>
      <c r="C23" s="50">
        <v>41852</v>
      </c>
      <c r="D23" s="28"/>
      <c r="E23" s="1">
        <v>863.89199999999994</v>
      </c>
      <c r="F23" s="1">
        <v>928.8</v>
      </c>
      <c r="G23" s="1">
        <v>886.67392455327604</v>
      </c>
      <c r="H23" s="1">
        <v>7460.1</v>
      </c>
      <c r="I23" s="1">
        <v>2386.8000000000002</v>
      </c>
      <c r="J23" s="1">
        <v>2916</v>
      </c>
      <c r="K23" s="1">
        <v>2525.9067474908079</v>
      </c>
      <c r="L23" s="1">
        <v>2456.3000000000002</v>
      </c>
      <c r="M23" s="1">
        <v>1620</v>
      </c>
      <c r="N23" s="1">
        <v>2516.4</v>
      </c>
      <c r="O23" s="1">
        <v>2025.3356489945152</v>
      </c>
      <c r="P23" s="1">
        <v>3441.6000000000004</v>
      </c>
      <c r="Q23" s="1">
        <v>3024</v>
      </c>
      <c r="R23" s="1">
        <v>3672</v>
      </c>
      <c r="S23" s="1">
        <v>3373.3556989247318</v>
      </c>
      <c r="T23" s="1">
        <v>4232.7</v>
      </c>
      <c r="U23" s="1">
        <v>972</v>
      </c>
      <c r="V23" s="1">
        <v>1026</v>
      </c>
      <c r="W23" s="1">
        <v>999.78631189137309</v>
      </c>
      <c r="X23" s="1">
        <v>5245.5</v>
      </c>
    </row>
    <row r="24" spans="1:24" x14ac:dyDescent="0.15">
      <c r="A24" s="8"/>
      <c r="B24" s="29"/>
      <c r="C24" s="54">
        <v>41883</v>
      </c>
      <c r="D24" s="31"/>
      <c r="E24" s="2">
        <v>864</v>
      </c>
      <c r="F24" s="2">
        <v>1004.4</v>
      </c>
      <c r="G24" s="2">
        <v>923.3</v>
      </c>
      <c r="H24" s="2">
        <v>3931</v>
      </c>
      <c r="I24" s="2">
        <v>2170.8000000000002</v>
      </c>
      <c r="J24" s="2">
        <v>2844.7</v>
      </c>
      <c r="K24" s="2">
        <v>2478.5</v>
      </c>
      <c r="L24" s="2">
        <v>1537</v>
      </c>
      <c r="M24" s="2">
        <v>2066</v>
      </c>
      <c r="N24" s="2">
        <v>2066</v>
      </c>
      <c r="O24" s="2">
        <v>2066</v>
      </c>
      <c r="P24" s="2">
        <v>2416</v>
      </c>
      <c r="Q24" s="2">
        <v>3142.8</v>
      </c>
      <c r="R24" s="2">
        <v>3780</v>
      </c>
      <c r="S24" s="2">
        <v>3436.3</v>
      </c>
      <c r="T24" s="2">
        <v>4125</v>
      </c>
      <c r="U24" s="2">
        <v>1026</v>
      </c>
      <c r="V24" s="2">
        <v>1161</v>
      </c>
      <c r="W24" s="2">
        <v>1080</v>
      </c>
      <c r="X24" s="2">
        <v>2274</v>
      </c>
    </row>
    <row r="25" spans="1:24" x14ac:dyDescent="0.15">
      <c r="A25" s="38"/>
      <c r="B25" s="32" t="s">
        <v>489</v>
      </c>
      <c r="C25" s="8"/>
      <c r="E25" s="1"/>
      <c r="F25" s="1"/>
      <c r="G25" s="1"/>
      <c r="H25" s="1"/>
      <c r="I25" s="1"/>
      <c r="J25" s="1"/>
      <c r="K25" s="1"/>
      <c r="L25" s="1"/>
      <c r="M25" s="1"/>
      <c r="N25" s="42"/>
      <c r="O25" s="1"/>
      <c r="P25" s="1"/>
      <c r="Q25" s="1"/>
      <c r="R25" s="1"/>
      <c r="S25" s="1"/>
      <c r="T25" s="1"/>
      <c r="U25" s="1"/>
      <c r="V25" s="1"/>
      <c r="W25" s="1"/>
      <c r="X25" s="42"/>
    </row>
    <row r="26" spans="1:24" x14ac:dyDescent="0.15">
      <c r="A26" s="38"/>
      <c r="B26" s="34" t="s">
        <v>490</v>
      </c>
      <c r="C26" s="23"/>
      <c r="D26" s="26"/>
      <c r="E26" s="1">
        <v>864</v>
      </c>
      <c r="F26" s="1">
        <v>972</v>
      </c>
      <c r="G26" s="1">
        <v>918</v>
      </c>
      <c r="H26" s="1">
        <v>1708</v>
      </c>
      <c r="I26" s="1">
        <v>2484</v>
      </c>
      <c r="J26" s="1">
        <v>2484</v>
      </c>
      <c r="K26" s="1">
        <v>2484</v>
      </c>
      <c r="L26" s="1">
        <v>483</v>
      </c>
      <c r="M26" s="1">
        <v>2066</v>
      </c>
      <c r="N26" s="1">
        <v>2066</v>
      </c>
      <c r="O26" s="1">
        <v>2066</v>
      </c>
      <c r="P26" s="1">
        <v>928</v>
      </c>
      <c r="Q26" s="1">
        <v>3186</v>
      </c>
      <c r="R26" s="1">
        <v>3780</v>
      </c>
      <c r="S26" s="1">
        <v>3454.9</v>
      </c>
      <c r="T26" s="1">
        <v>717</v>
      </c>
      <c r="U26" s="1">
        <v>1069.2</v>
      </c>
      <c r="V26" s="1">
        <v>1069.2</v>
      </c>
      <c r="W26" s="1">
        <v>1069.2</v>
      </c>
      <c r="X26" s="1">
        <v>100</v>
      </c>
    </row>
    <row r="27" spans="1:24" x14ac:dyDescent="0.15">
      <c r="A27" s="38"/>
      <c r="B27" s="34" t="s">
        <v>491</v>
      </c>
      <c r="C27" s="23"/>
      <c r="D27" s="26"/>
      <c r="E27" s="1">
        <v>864</v>
      </c>
      <c r="F27" s="1">
        <v>1004.4</v>
      </c>
      <c r="G27" s="1">
        <v>924.5</v>
      </c>
      <c r="H27" s="1">
        <v>2223</v>
      </c>
      <c r="I27" s="1">
        <v>2170.8000000000002</v>
      </c>
      <c r="J27" s="1">
        <v>2844.7</v>
      </c>
      <c r="K27" s="1">
        <v>2477.5</v>
      </c>
      <c r="L27" s="1">
        <v>1054</v>
      </c>
      <c r="M27" s="1">
        <v>0</v>
      </c>
      <c r="N27" s="1">
        <v>0</v>
      </c>
      <c r="O27" s="1">
        <v>0</v>
      </c>
      <c r="P27" s="1">
        <v>1488</v>
      </c>
      <c r="Q27" s="1">
        <v>3142.8</v>
      </c>
      <c r="R27" s="1">
        <v>3780</v>
      </c>
      <c r="S27" s="1">
        <v>3434.4</v>
      </c>
      <c r="T27" s="1">
        <v>3408</v>
      </c>
      <c r="U27" s="1">
        <v>1026</v>
      </c>
      <c r="V27" s="1">
        <v>1161</v>
      </c>
      <c r="W27" s="1">
        <v>1080</v>
      </c>
      <c r="X27" s="1">
        <v>2174</v>
      </c>
    </row>
    <row r="28" spans="1:24" x14ac:dyDescent="0.15">
      <c r="A28" s="8"/>
      <c r="B28" s="79"/>
      <c r="C28" s="85"/>
      <c r="D28" s="8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x14ac:dyDescent="0.15">
      <c r="A29" s="38"/>
      <c r="B29" s="71"/>
      <c r="C29" s="150" t="s">
        <v>121</v>
      </c>
      <c r="D29" s="66"/>
      <c r="E29" s="43" t="s">
        <v>384</v>
      </c>
      <c r="F29" s="33"/>
      <c r="G29" s="33"/>
      <c r="H29" s="90"/>
      <c r="I29" s="43" t="s">
        <v>393</v>
      </c>
      <c r="J29" s="33"/>
      <c r="K29" s="33"/>
      <c r="L29" s="90"/>
      <c r="M29" s="43" t="s">
        <v>394</v>
      </c>
      <c r="N29" s="33"/>
      <c r="O29" s="33"/>
      <c r="P29" s="90"/>
      <c r="Q29" s="32"/>
      <c r="R29" s="8"/>
      <c r="S29" s="8"/>
      <c r="T29" s="8"/>
      <c r="U29" s="8"/>
      <c r="V29" s="8"/>
      <c r="W29" s="8"/>
      <c r="X29" s="8"/>
    </row>
    <row r="30" spans="1:24" x14ac:dyDescent="0.15">
      <c r="A30" s="38"/>
      <c r="B30" s="56" t="s">
        <v>133</v>
      </c>
      <c r="C30" s="73"/>
      <c r="D30" s="66"/>
      <c r="E30" s="15" t="s">
        <v>67</v>
      </c>
      <c r="F30" s="10" t="s">
        <v>68</v>
      </c>
      <c r="G30" s="17" t="s">
        <v>69</v>
      </c>
      <c r="H30" s="10" t="s">
        <v>70</v>
      </c>
      <c r="I30" s="15" t="s">
        <v>67</v>
      </c>
      <c r="J30" s="10" t="s">
        <v>68</v>
      </c>
      <c r="K30" s="17" t="s">
        <v>69</v>
      </c>
      <c r="L30" s="10" t="s">
        <v>70</v>
      </c>
      <c r="M30" s="15" t="s">
        <v>67</v>
      </c>
      <c r="N30" s="10" t="s">
        <v>68</v>
      </c>
      <c r="O30" s="17" t="s">
        <v>69</v>
      </c>
      <c r="P30" s="10" t="s">
        <v>70</v>
      </c>
      <c r="Q30" s="119"/>
      <c r="R30" s="83"/>
      <c r="S30" s="83"/>
      <c r="T30" s="83"/>
      <c r="U30" s="83"/>
      <c r="V30" s="83"/>
      <c r="W30" s="83"/>
      <c r="X30" s="8"/>
    </row>
    <row r="31" spans="1:24" x14ac:dyDescent="0.15">
      <c r="A31" s="38"/>
      <c r="B31" s="58"/>
      <c r="C31" s="4"/>
      <c r="D31" s="65"/>
      <c r="E31" s="14"/>
      <c r="F31" s="9"/>
      <c r="G31" s="16" t="s">
        <v>71</v>
      </c>
      <c r="H31" s="9"/>
      <c r="I31" s="14"/>
      <c r="J31" s="9"/>
      <c r="K31" s="16" t="s">
        <v>71</v>
      </c>
      <c r="L31" s="9"/>
      <c r="M31" s="14"/>
      <c r="N31" s="9"/>
      <c r="O31" s="16" t="s">
        <v>71</v>
      </c>
      <c r="P31" s="9"/>
      <c r="Q31" s="119"/>
      <c r="R31" s="83"/>
      <c r="S31" s="83"/>
      <c r="T31" s="83"/>
      <c r="U31" s="83"/>
      <c r="V31" s="83"/>
      <c r="W31" s="83"/>
      <c r="X31" s="8"/>
    </row>
    <row r="32" spans="1:24" ht="13.5" x14ac:dyDescent="0.15">
      <c r="A32" s="38"/>
      <c r="B32" s="59" t="s">
        <v>0</v>
      </c>
      <c r="C32" s="57">
        <v>40544</v>
      </c>
      <c r="D32" s="95" t="s">
        <v>1</v>
      </c>
      <c r="E32" s="5">
        <v>661.5</v>
      </c>
      <c r="F32" s="5">
        <v>924</v>
      </c>
      <c r="G32" s="5">
        <v>740.36779073858588</v>
      </c>
      <c r="H32" s="5">
        <v>140035.20000000001</v>
      </c>
      <c r="I32" s="5">
        <v>735</v>
      </c>
      <c r="J32" s="5">
        <v>997.5</v>
      </c>
      <c r="K32" s="5">
        <v>788.30418231841691</v>
      </c>
      <c r="L32" s="5">
        <v>183383.00000000003</v>
      </c>
      <c r="M32" s="5">
        <v>651</v>
      </c>
      <c r="N32" s="5">
        <v>892.5</v>
      </c>
      <c r="O32" s="5">
        <v>718.49510000531552</v>
      </c>
      <c r="P32" s="5">
        <v>272664.49999999994</v>
      </c>
      <c r="Q32" s="32"/>
      <c r="R32" s="8"/>
      <c r="S32" s="100"/>
      <c r="T32" s="336"/>
      <c r="U32" s="243"/>
      <c r="V32" s="243"/>
      <c r="W32" s="243"/>
      <c r="X32" s="243"/>
    </row>
    <row r="33" spans="1:24" ht="13.5" x14ac:dyDescent="0.15">
      <c r="A33" s="38"/>
      <c r="B33" s="30"/>
      <c r="C33" s="53">
        <v>40909</v>
      </c>
      <c r="D33" s="28"/>
      <c r="E33" s="7">
        <v>609</v>
      </c>
      <c r="F33" s="7">
        <v>855.75</v>
      </c>
      <c r="G33" s="7">
        <v>678.01898020222086</v>
      </c>
      <c r="H33" s="1">
        <v>108615.5</v>
      </c>
      <c r="I33" s="7">
        <v>714</v>
      </c>
      <c r="J33" s="7">
        <v>1050</v>
      </c>
      <c r="K33" s="7">
        <v>803.32972519218902</v>
      </c>
      <c r="L33" s="1">
        <v>129059.5</v>
      </c>
      <c r="M33" s="7">
        <v>609</v>
      </c>
      <c r="N33" s="7">
        <v>892.5</v>
      </c>
      <c r="O33" s="7">
        <v>678.6467575246877</v>
      </c>
      <c r="P33" s="1">
        <v>223239.5</v>
      </c>
      <c r="Q33" s="32"/>
      <c r="R33" s="8"/>
      <c r="S33" s="100"/>
      <c r="T33" s="100"/>
      <c r="U33" s="154"/>
      <c r="V33" s="154"/>
      <c r="W33" s="154"/>
      <c r="X33" s="154"/>
    </row>
    <row r="34" spans="1:24" ht="13.5" x14ac:dyDescent="0.15">
      <c r="A34" s="8"/>
      <c r="B34" s="29"/>
      <c r="C34" s="52">
        <v>41275</v>
      </c>
      <c r="D34" s="31"/>
      <c r="E34" s="2">
        <v>651</v>
      </c>
      <c r="F34" s="2">
        <v>1029</v>
      </c>
      <c r="G34" s="2">
        <v>820</v>
      </c>
      <c r="H34" s="2">
        <f>SUM(H32:H33)</f>
        <v>248650.7</v>
      </c>
      <c r="I34" s="2">
        <v>761</v>
      </c>
      <c r="J34" s="2">
        <v>1103</v>
      </c>
      <c r="K34" s="2">
        <v>887</v>
      </c>
      <c r="L34" s="2">
        <f>SUM(L32:L33)</f>
        <v>312442.5</v>
      </c>
      <c r="M34" s="2">
        <v>683</v>
      </c>
      <c r="N34" s="2">
        <v>914</v>
      </c>
      <c r="O34" s="2">
        <v>800</v>
      </c>
      <c r="P34" s="2">
        <f>SUM(P32:P33)</f>
        <v>495903.99999999994</v>
      </c>
      <c r="Q34" s="8"/>
      <c r="R34" s="8"/>
      <c r="S34" s="100"/>
      <c r="T34" s="100"/>
      <c r="U34" s="154"/>
      <c r="V34" s="154"/>
      <c r="W34" s="154"/>
      <c r="X34" s="154"/>
    </row>
    <row r="35" spans="1:24" ht="13.5" x14ac:dyDescent="0.15">
      <c r="A35" s="8"/>
      <c r="B35" s="30" t="s">
        <v>99</v>
      </c>
      <c r="C35" s="50">
        <v>41518</v>
      </c>
      <c r="D35" s="28" t="s">
        <v>52</v>
      </c>
      <c r="E35" s="1">
        <v>651</v>
      </c>
      <c r="F35" s="1">
        <v>861</v>
      </c>
      <c r="G35" s="1">
        <v>725.80024186982121</v>
      </c>
      <c r="H35" s="1">
        <v>10036.9</v>
      </c>
      <c r="I35" s="1">
        <v>840</v>
      </c>
      <c r="J35" s="1">
        <v>1024.8</v>
      </c>
      <c r="K35" s="1">
        <v>879.01185442762846</v>
      </c>
      <c r="L35" s="1">
        <v>7275.2</v>
      </c>
      <c r="M35" s="1">
        <v>693</v>
      </c>
      <c r="N35" s="1">
        <v>819</v>
      </c>
      <c r="O35" s="1">
        <v>787.92763345703702</v>
      </c>
      <c r="P35" s="1">
        <v>9616.6</v>
      </c>
      <c r="Q35" s="8"/>
      <c r="R35" s="8"/>
      <c r="S35" s="100"/>
      <c r="T35" s="100"/>
      <c r="U35" s="154"/>
      <c r="V35" s="154"/>
      <c r="W35" s="154"/>
      <c r="X35" s="154"/>
    </row>
    <row r="36" spans="1:24" ht="13.5" x14ac:dyDescent="0.15">
      <c r="A36" s="8"/>
      <c r="B36" s="30"/>
      <c r="C36" s="50">
        <v>41548</v>
      </c>
      <c r="D36" s="28"/>
      <c r="E36" s="1">
        <v>735</v>
      </c>
      <c r="F36" s="1">
        <v>861</v>
      </c>
      <c r="G36" s="1">
        <v>788.2106097990835</v>
      </c>
      <c r="H36" s="1">
        <v>8146.1</v>
      </c>
      <c r="I36" s="1">
        <v>840</v>
      </c>
      <c r="J36" s="1">
        <v>997.5</v>
      </c>
      <c r="K36" s="1">
        <v>870.95644128113884</v>
      </c>
      <c r="L36" s="1">
        <v>6762.5</v>
      </c>
      <c r="M36" s="1">
        <v>766.5</v>
      </c>
      <c r="N36" s="1">
        <v>882</v>
      </c>
      <c r="O36" s="1">
        <v>795.33560963496382</v>
      </c>
      <c r="P36" s="1">
        <v>7863.2000000000007</v>
      </c>
      <c r="Q36" s="8"/>
      <c r="R36" s="8"/>
      <c r="S36" s="100"/>
      <c r="T36" s="100"/>
      <c r="U36" s="154"/>
      <c r="V36" s="154"/>
      <c r="W36" s="154"/>
      <c r="X36" s="154"/>
    </row>
    <row r="37" spans="1:24" ht="13.5" x14ac:dyDescent="0.15">
      <c r="A37" s="8"/>
      <c r="B37" s="30"/>
      <c r="C37" s="50">
        <v>41579</v>
      </c>
      <c r="D37" s="28"/>
      <c r="E37" s="1">
        <v>787.5</v>
      </c>
      <c r="F37" s="1">
        <v>1029</v>
      </c>
      <c r="G37" s="1">
        <v>865.63957021923136</v>
      </c>
      <c r="H37" s="1">
        <v>7158.2000000000007</v>
      </c>
      <c r="I37" s="1">
        <v>840</v>
      </c>
      <c r="J37" s="1">
        <v>1102.5</v>
      </c>
      <c r="K37" s="1">
        <v>892.29912979143182</v>
      </c>
      <c r="L37" s="1">
        <v>4883.6000000000004</v>
      </c>
      <c r="M37" s="1">
        <v>787.5</v>
      </c>
      <c r="N37" s="1">
        <v>903</v>
      </c>
      <c r="O37" s="1">
        <v>818.72726850561889</v>
      </c>
      <c r="P37" s="1">
        <v>6712.2999999999993</v>
      </c>
      <c r="Q37" s="8"/>
      <c r="R37" s="8"/>
      <c r="S37" s="100"/>
      <c r="T37" s="100"/>
      <c r="U37" s="154"/>
      <c r="V37" s="154"/>
      <c r="W37" s="154"/>
      <c r="X37" s="154"/>
    </row>
    <row r="38" spans="1:24" x14ac:dyDescent="0.15">
      <c r="A38" s="8"/>
      <c r="B38" s="30"/>
      <c r="C38" s="50">
        <v>41609</v>
      </c>
      <c r="D38" s="28"/>
      <c r="E38" s="1">
        <v>787.5</v>
      </c>
      <c r="F38" s="1">
        <v>1029</v>
      </c>
      <c r="G38" s="1">
        <v>882.0338635503972</v>
      </c>
      <c r="H38" s="1">
        <v>6978.5</v>
      </c>
      <c r="I38" s="1">
        <v>945</v>
      </c>
      <c r="J38" s="1">
        <v>1102.5</v>
      </c>
      <c r="K38" s="1">
        <v>1042.818097084483</v>
      </c>
      <c r="L38" s="1">
        <v>4473.6000000000004</v>
      </c>
      <c r="M38" s="1">
        <v>777</v>
      </c>
      <c r="N38" s="1">
        <v>913.5</v>
      </c>
      <c r="O38" s="1">
        <v>836.3190197841725</v>
      </c>
      <c r="P38" s="1">
        <v>6945.4</v>
      </c>
      <c r="Q38" s="8"/>
      <c r="R38" s="8"/>
      <c r="S38" s="8"/>
      <c r="T38" s="8"/>
      <c r="U38" s="8"/>
      <c r="V38" s="8"/>
      <c r="W38" s="8"/>
      <c r="X38" s="8"/>
    </row>
    <row r="39" spans="1:24" x14ac:dyDescent="0.15">
      <c r="A39" s="8"/>
      <c r="B39" s="30" t="s">
        <v>72</v>
      </c>
      <c r="C39" s="50">
        <v>41640</v>
      </c>
      <c r="D39" s="28" t="s">
        <v>52</v>
      </c>
      <c r="E39" s="1">
        <v>798</v>
      </c>
      <c r="F39" s="1">
        <v>1029</v>
      </c>
      <c r="G39" s="1">
        <v>901.36605966417835</v>
      </c>
      <c r="H39" s="1">
        <v>6242.4</v>
      </c>
      <c r="I39" s="1">
        <v>924</v>
      </c>
      <c r="J39" s="1">
        <v>1102.5</v>
      </c>
      <c r="K39" s="1">
        <v>1024.8940373563221</v>
      </c>
      <c r="L39" s="1">
        <v>4169.3999999999996</v>
      </c>
      <c r="M39" s="1">
        <v>735</v>
      </c>
      <c r="N39" s="1">
        <v>903</v>
      </c>
      <c r="O39" s="1">
        <v>846.10366376669538</v>
      </c>
      <c r="P39" s="1">
        <v>7380.6</v>
      </c>
      <c r="Q39" s="8"/>
      <c r="R39" s="8"/>
      <c r="S39" s="8"/>
      <c r="T39" s="8"/>
      <c r="U39" s="8"/>
      <c r="V39" s="8"/>
      <c r="W39" s="8"/>
      <c r="X39" s="8"/>
    </row>
    <row r="40" spans="1:24" x14ac:dyDescent="0.15">
      <c r="A40" s="8"/>
      <c r="B40" s="30"/>
      <c r="C40" s="50">
        <v>41671</v>
      </c>
      <c r="D40" s="28"/>
      <c r="E40" s="1">
        <v>798</v>
      </c>
      <c r="F40" s="1">
        <v>1029</v>
      </c>
      <c r="G40" s="1">
        <v>878.93099682987008</v>
      </c>
      <c r="H40" s="1">
        <v>7012.7</v>
      </c>
      <c r="I40" s="1">
        <v>850.5</v>
      </c>
      <c r="J40" s="1">
        <v>1033.2</v>
      </c>
      <c r="K40" s="1">
        <v>932.5080442433383</v>
      </c>
      <c r="L40" s="1">
        <v>4463.6000000000004</v>
      </c>
      <c r="M40" s="1">
        <v>733.95</v>
      </c>
      <c r="N40" s="1">
        <v>903</v>
      </c>
      <c r="O40" s="1">
        <v>843.65271208394586</v>
      </c>
      <c r="P40" s="1">
        <v>9027.7000000000007</v>
      </c>
      <c r="Q40" s="8"/>
      <c r="R40" s="8"/>
      <c r="S40" s="8"/>
      <c r="T40" s="8"/>
      <c r="U40" s="8"/>
      <c r="V40" s="8"/>
      <c r="W40" s="8"/>
      <c r="X40" s="8"/>
    </row>
    <row r="41" spans="1:24" x14ac:dyDescent="0.15">
      <c r="A41" s="8"/>
      <c r="B41" s="30"/>
      <c r="C41" s="50">
        <v>41699</v>
      </c>
      <c r="D41" s="28"/>
      <c r="E41" s="1">
        <v>787.5</v>
      </c>
      <c r="F41" s="1">
        <v>1050</v>
      </c>
      <c r="G41" s="1">
        <v>844.8795998260116</v>
      </c>
      <c r="H41" s="1">
        <v>13537.900000000001</v>
      </c>
      <c r="I41" s="1">
        <v>861</v>
      </c>
      <c r="J41" s="1">
        <v>1036.3500000000001</v>
      </c>
      <c r="K41" s="1">
        <v>923.26131441374162</v>
      </c>
      <c r="L41" s="1">
        <v>6932.7</v>
      </c>
      <c r="M41" s="1">
        <v>819</v>
      </c>
      <c r="N41" s="1">
        <v>997.5</v>
      </c>
      <c r="O41" s="1">
        <v>869.64624841034333</v>
      </c>
      <c r="P41" s="1">
        <v>9248</v>
      </c>
      <c r="Q41" s="8"/>
      <c r="R41" s="8"/>
      <c r="S41" s="8"/>
      <c r="T41" s="8"/>
      <c r="U41" s="8"/>
      <c r="V41" s="8"/>
      <c r="W41" s="8"/>
      <c r="X41" s="8"/>
    </row>
    <row r="42" spans="1:24" x14ac:dyDescent="0.15">
      <c r="A42" s="8"/>
      <c r="B42" s="30"/>
      <c r="C42" s="50">
        <v>41730</v>
      </c>
      <c r="D42" s="28"/>
      <c r="E42" s="1">
        <v>799.2</v>
      </c>
      <c r="F42" s="1">
        <v>1058.4000000000001</v>
      </c>
      <c r="G42" s="1">
        <v>884.52315540509198</v>
      </c>
      <c r="H42" s="1">
        <v>14916.5</v>
      </c>
      <c r="I42" s="1">
        <v>928.8</v>
      </c>
      <c r="J42" s="1">
        <v>1062.72</v>
      </c>
      <c r="K42" s="1">
        <v>958.23645524599897</v>
      </c>
      <c r="L42" s="1">
        <v>7861.8</v>
      </c>
      <c r="M42" s="1">
        <v>788.4</v>
      </c>
      <c r="N42" s="1">
        <v>972</v>
      </c>
      <c r="O42" s="1">
        <v>886.39216746903242</v>
      </c>
      <c r="P42" s="1">
        <v>11920.4</v>
      </c>
      <c r="Q42" s="8"/>
      <c r="R42" s="8"/>
      <c r="S42" s="8"/>
      <c r="T42" s="8"/>
      <c r="U42" s="8"/>
      <c r="V42" s="8"/>
      <c r="W42" s="8"/>
      <c r="X42" s="8"/>
    </row>
    <row r="43" spans="1:24" x14ac:dyDescent="0.15">
      <c r="A43" s="8"/>
      <c r="B43" s="30"/>
      <c r="C43" s="50">
        <v>41760</v>
      </c>
      <c r="D43" s="28"/>
      <c r="E43" s="1">
        <v>810</v>
      </c>
      <c r="F43" s="1">
        <v>1058.4000000000001</v>
      </c>
      <c r="G43" s="1">
        <v>871.00926755246269</v>
      </c>
      <c r="H43" s="1">
        <v>8850.7999999999993</v>
      </c>
      <c r="I43" s="1">
        <v>950.4</v>
      </c>
      <c r="J43" s="1">
        <v>1134</v>
      </c>
      <c r="K43" s="1">
        <v>1016.3198080877314</v>
      </c>
      <c r="L43" s="1">
        <v>8217.5999999999985</v>
      </c>
      <c r="M43" s="1">
        <v>804.6</v>
      </c>
      <c r="N43" s="1">
        <v>993.6</v>
      </c>
      <c r="O43" s="1">
        <v>870.8897926725366</v>
      </c>
      <c r="P43" s="1">
        <v>19181</v>
      </c>
      <c r="Q43" s="8"/>
      <c r="R43" s="8"/>
      <c r="S43" s="8"/>
      <c r="T43" s="8"/>
      <c r="U43" s="8"/>
      <c r="V43" s="8"/>
      <c r="W43" s="8"/>
      <c r="X43" s="8"/>
    </row>
    <row r="44" spans="1:24" x14ac:dyDescent="0.15">
      <c r="A44" s="8"/>
      <c r="B44" s="30"/>
      <c r="C44" s="50">
        <v>41791</v>
      </c>
      <c r="D44" s="28"/>
      <c r="E44" s="1">
        <v>831.6</v>
      </c>
      <c r="F44" s="1">
        <v>939.6</v>
      </c>
      <c r="G44" s="1">
        <v>856.4863044461548</v>
      </c>
      <c r="H44" s="1">
        <v>22771.1</v>
      </c>
      <c r="I44" s="1">
        <v>972</v>
      </c>
      <c r="J44" s="1">
        <v>1128.5999999999999</v>
      </c>
      <c r="K44" s="1">
        <v>1042.484082624544</v>
      </c>
      <c r="L44" s="1">
        <v>6853.9</v>
      </c>
      <c r="M44" s="1">
        <v>788.4</v>
      </c>
      <c r="N44" s="1">
        <v>928.8</v>
      </c>
      <c r="O44" s="1">
        <v>847.33581734729887</v>
      </c>
      <c r="P44" s="1">
        <v>14930.099999999999</v>
      </c>
      <c r="Q44" s="8"/>
      <c r="R44" s="8"/>
      <c r="S44" s="8"/>
      <c r="T44" s="8"/>
      <c r="U44" s="8"/>
      <c r="V44" s="8"/>
      <c r="W44" s="8"/>
      <c r="X44" s="8"/>
    </row>
    <row r="45" spans="1:24" x14ac:dyDescent="0.15">
      <c r="A45" s="8"/>
      <c r="B45" s="30"/>
      <c r="C45" s="50">
        <v>41821</v>
      </c>
      <c r="D45" s="28"/>
      <c r="E45" s="1">
        <v>842.4</v>
      </c>
      <c r="F45" s="1">
        <v>1058.4000000000001</v>
      </c>
      <c r="G45" s="1">
        <v>943.04297626683774</v>
      </c>
      <c r="H45" s="1">
        <v>16139.7</v>
      </c>
      <c r="I45" s="1">
        <v>972</v>
      </c>
      <c r="J45" s="1">
        <v>1134</v>
      </c>
      <c r="K45" s="1">
        <v>1081.3137394154603</v>
      </c>
      <c r="L45" s="1">
        <v>8025.2</v>
      </c>
      <c r="M45" s="1">
        <v>788.4</v>
      </c>
      <c r="N45" s="1">
        <v>950.4</v>
      </c>
      <c r="O45" s="1">
        <v>884.43926221804486</v>
      </c>
      <c r="P45" s="1">
        <v>11059.9</v>
      </c>
      <c r="Q45" s="8"/>
      <c r="R45" s="8"/>
      <c r="S45" s="8"/>
      <c r="T45" s="8"/>
      <c r="U45" s="8"/>
      <c r="V45" s="8"/>
      <c r="W45" s="8"/>
      <c r="X45" s="8"/>
    </row>
    <row r="46" spans="1:24" x14ac:dyDescent="0.15">
      <c r="A46" s="8"/>
      <c r="B46" s="30"/>
      <c r="C46" s="50">
        <v>41852</v>
      </c>
      <c r="D46" s="28"/>
      <c r="E46" s="1">
        <v>864</v>
      </c>
      <c r="F46" s="1">
        <v>1036.8</v>
      </c>
      <c r="G46" s="1">
        <v>911.49932684638702</v>
      </c>
      <c r="H46" s="1">
        <v>14590.400000000001</v>
      </c>
      <c r="I46" s="1">
        <v>1026</v>
      </c>
      <c r="J46" s="1">
        <v>1134</v>
      </c>
      <c r="K46" s="1">
        <v>1113.034813908286</v>
      </c>
      <c r="L46" s="1">
        <v>9100.2000000000007</v>
      </c>
      <c r="M46" s="1">
        <v>842.4</v>
      </c>
      <c r="N46" s="1">
        <v>907.2</v>
      </c>
      <c r="O46" s="1">
        <v>876.05005518648875</v>
      </c>
      <c r="P46" s="1">
        <v>15934.9</v>
      </c>
      <c r="Q46" s="8"/>
      <c r="R46" s="8"/>
      <c r="S46" s="8"/>
      <c r="T46" s="8"/>
      <c r="U46" s="8"/>
      <c r="V46" s="8"/>
      <c r="W46" s="8"/>
      <c r="X46" s="8"/>
    </row>
    <row r="47" spans="1:24" x14ac:dyDescent="0.15">
      <c r="A47" s="8"/>
      <c r="B47" s="29"/>
      <c r="C47" s="54">
        <v>41883</v>
      </c>
      <c r="D47" s="31"/>
      <c r="E47" s="2">
        <v>918</v>
      </c>
      <c r="F47" s="2">
        <v>1058.4000000000001</v>
      </c>
      <c r="G47" s="2">
        <v>991.9</v>
      </c>
      <c r="H47" s="2">
        <v>13246</v>
      </c>
      <c r="I47" s="2">
        <v>1134</v>
      </c>
      <c r="J47" s="2">
        <v>1134</v>
      </c>
      <c r="K47" s="2">
        <v>1134</v>
      </c>
      <c r="L47" s="2">
        <v>6408</v>
      </c>
      <c r="M47" s="2">
        <v>864</v>
      </c>
      <c r="N47" s="2">
        <v>1026</v>
      </c>
      <c r="O47" s="2">
        <v>957.6</v>
      </c>
      <c r="P47" s="2">
        <v>19738</v>
      </c>
      <c r="Q47" s="8"/>
      <c r="R47" s="8"/>
      <c r="S47" s="8"/>
      <c r="T47" s="8"/>
      <c r="U47" s="8"/>
      <c r="V47" s="8"/>
      <c r="W47" s="8"/>
      <c r="X47" s="8"/>
    </row>
    <row r="48" spans="1:24" x14ac:dyDescent="0.15">
      <c r="A48" s="38"/>
      <c r="B48" s="32" t="s">
        <v>489</v>
      </c>
      <c r="C48" s="8"/>
      <c r="E48" s="1"/>
      <c r="F48" s="1"/>
      <c r="G48" s="1"/>
      <c r="H48" s="1"/>
      <c r="I48" s="1"/>
      <c r="J48" s="1"/>
      <c r="K48" s="1"/>
      <c r="L48" s="1"/>
      <c r="M48" s="1"/>
      <c r="N48" s="42"/>
      <c r="O48" s="1"/>
      <c r="P48" s="1"/>
      <c r="Q48" s="32"/>
      <c r="R48" s="8"/>
      <c r="S48" s="8"/>
      <c r="T48" s="8"/>
      <c r="U48" s="8"/>
      <c r="V48" s="8"/>
      <c r="W48" s="8"/>
      <c r="X48" s="8"/>
    </row>
    <row r="49" spans="1:24" x14ac:dyDescent="0.15">
      <c r="A49" s="38"/>
      <c r="B49" s="34" t="s">
        <v>490</v>
      </c>
      <c r="C49" s="23"/>
      <c r="D49" s="26"/>
      <c r="E49" s="1">
        <v>918</v>
      </c>
      <c r="F49" s="1">
        <v>1058.4000000000001</v>
      </c>
      <c r="G49" s="1">
        <v>999</v>
      </c>
      <c r="H49" s="1">
        <v>4678</v>
      </c>
      <c r="I49" s="1">
        <v>1134</v>
      </c>
      <c r="J49" s="1">
        <v>1134</v>
      </c>
      <c r="K49" s="1">
        <v>1134</v>
      </c>
      <c r="L49" s="1">
        <v>2573</v>
      </c>
      <c r="M49" s="1">
        <v>864</v>
      </c>
      <c r="N49" s="1">
        <v>1026</v>
      </c>
      <c r="O49" s="1">
        <v>943.9</v>
      </c>
      <c r="P49" s="1">
        <v>6385</v>
      </c>
      <c r="Q49" s="32"/>
      <c r="R49" s="8"/>
      <c r="S49" s="8"/>
      <c r="T49" s="8"/>
      <c r="U49" s="8"/>
      <c r="V49" s="8"/>
      <c r="W49" s="8"/>
      <c r="X49" s="8"/>
    </row>
    <row r="50" spans="1:24" x14ac:dyDescent="0.15">
      <c r="A50" s="38"/>
      <c r="B50" s="34" t="s">
        <v>491</v>
      </c>
      <c r="C50" s="23"/>
      <c r="D50" s="26"/>
      <c r="E50" s="1">
        <v>918</v>
      </c>
      <c r="F50" s="1">
        <v>1058.4000000000001</v>
      </c>
      <c r="G50" s="1">
        <v>987.1</v>
      </c>
      <c r="H50" s="1">
        <v>8568</v>
      </c>
      <c r="I50" s="1">
        <v>1134</v>
      </c>
      <c r="J50" s="1">
        <v>1134</v>
      </c>
      <c r="K50" s="1">
        <v>1134</v>
      </c>
      <c r="L50" s="1">
        <v>3835</v>
      </c>
      <c r="M50" s="1">
        <v>918</v>
      </c>
      <c r="N50" s="1">
        <v>1026</v>
      </c>
      <c r="O50" s="1">
        <v>965.5</v>
      </c>
      <c r="P50" s="1">
        <v>13353</v>
      </c>
      <c r="Q50" s="32"/>
      <c r="R50" s="8"/>
      <c r="S50" s="8"/>
      <c r="T50" s="8"/>
      <c r="U50" s="8"/>
      <c r="V50" s="8"/>
      <c r="W50" s="8"/>
      <c r="X50" s="8"/>
    </row>
    <row r="51" spans="1:24" x14ac:dyDescent="0.15">
      <c r="B51" s="79"/>
      <c r="C51" s="85"/>
      <c r="D51" s="87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8"/>
      <c r="R51" s="8"/>
      <c r="S51" s="8"/>
      <c r="T51" s="8"/>
      <c r="U51" s="8"/>
      <c r="V51" s="8"/>
      <c r="W51" s="8"/>
      <c r="X51" s="8"/>
    </row>
    <row r="54" spans="1:24" x14ac:dyDescent="0.15">
      <c r="U54" s="80"/>
      <c r="V54" s="80"/>
      <c r="W54" s="80"/>
      <c r="X54" s="80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6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/>
    <row r="2" spans="1:20" ht="12" customHeight="1" x14ac:dyDescent="0.15">
      <c r="B2" s="76" t="s">
        <v>108</v>
      </c>
      <c r="C2" s="76"/>
      <c r="D2" s="76"/>
    </row>
    <row r="3" spans="1:20" ht="12" customHeight="1" x14ac:dyDescent="0.15">
      <c r="B3" s="6" t="s">
        <v>109</v>
      </c>
    </row>
    <row r="4" spans="1:20" ht="12" customHeight="1" x14ac:dyDescent="0.15">
      <c r="T4" s="60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38"/>
      <c r="B6" s="93"/>
      <c r="C6" s="24" t="s">
        <v>121</v>
      </c>
      <c r="D6" s="25"/>
      <c r="E6" s="24" t="s">
        <v>66</v>
      </c>
      <c r="F6" s="21"/>
      <c r="G6" s="21"/>
      <c r="H6" s="25"/>
      <c r="I6" s="24" t="s">
        <v>463</v>
      </c>
      <c r="J6" s="21"/>
      <c r="K6" s="21"/>
      <c r="L6" s="25"/>
      <c r="M6" s="24" t="s">
        <v>362</v>
      </c>
      <c r="N6" s="21"/>
      <c r="O6" s="21"/>
      <c r="P6" s="25"/>
      <c r="Q6" s="24" t="s">
        <v>464</v>
      </c>
      <c r="R6" s="21"/>
      <c r="S6" s="21"/>
      <c r="T6" s="25"/>
    </row>
    <row r="7" spans="1:20" ht="13.5" customHeight="1" x14ac:dyDescent="0.15">
      <c r="A7" s="38"/>
      <c r="B7" s="79" t="s">
        <v>284</v>
      </c>
      <c r="C7" s="21"/>
      <c r="D7" s="25"/>
      <c r="E7" s="75" t="s">
        <v>67</v>
      </c>
      <c r="F7" s="40" t="s">
        <v>68</v>
      </c>
      <c r="G7" s="74" t="s">
        <v>96</v>
      </c>
      <c r="H7" s="40" t="s">
        <v>70</v>
      </c>
      <c r="I7" s="75" t="s">
        <v>67</v>
      </c>
      <c r="J7" s="40" t="s">
        <v>68</v>
      </c>
      <c r="K7" s="74" t="s">
        <v>96</v>
      </c>
      <c r="L7" s="40" t="s">
        <v>70</v>
      </c>
      <c r="M7" s="75" t="s">
        <v>67</v>
      </c>
      <c r="N7" s="40" t="s">
        <v>68</v>
      </c>
      <c r="O7" s="74" t="s">
        <v>96</v>
      </c>
      <c r="P7" s="40" t="s">
        <v>70</v>
      </c>
      <c r="Q7" s="75" t="s">
        <v>67</v>
      </c>
      <c r="R7" s="40" t="s">
        <v>68</v>
      </c>
      <c r="S7" s="74" t="s">
        <v>96</v>
      </c>
      <c r="T7" s="40" t="s">
        <v>70</v>
      </c>
    </row>
    <row r="8" spans="1:20" ht="13.5" customHeight="1" x14ac:dyDescent="0.15">
      <c r="A8" s="38"/>
      <c r="B8" s="59" t="s">
        <v>0</v>
      </c>
      <c r="C8" s="57">
        <v>40544</v>
      </c>
      <c r="D8" s="95" t="s">
        <v>1</v>
      </c>
      <c r="E8" s="22">
        <v>714</v>
      </c>
      <c r="F8" s="22">
        <v>1207.5</v>
      </c>
      <c r="G8" s="22">
        <v>961.53003747624052</v>
      </c>
      <c r="H8" s="22">
        <v>3008470.5999999996</v>
      </c>
      <c r="I8" s="22">
        <v>388.5</v>
      </c>
      <c r="J8" s="22">
        <v>714</v>
      </c>
      <c r="K8" s="22">
        <v>542.77415525071035</v>
      </c>
      <c r="L8" s="22">
        <v>5891586.9000000013</v>
      </c>
      <c r="M8" s="22">
        <v>714</v>
      </c>
      <c r="N8" s="22">
        <v>1239</v>
      </c>
      <c r="O8" s="22">
        <v>980.64857784752689</v>
      </c>
      <c r="P8" s="22">
        <v>5297929.4000000004</v>
      </c>
      <c r="Q8" s="22">
        <v>672</v>
      </c>
      <c r="R8" s="22">
        <v>1155</v>
      </c>
      <c r="S8" s="22">
        <v>912.5318165029928</v>
      </c>
      <c r="T8" s="22">
        <v>6286791.2999999998</v>
      </c>
    </row>
    <row r="9" spans="1:20" ht="13.5" customHeight="1" x14ac:dyDescent="0.15">
      <c r="A9" s="38"/>
      <c r="B9" s="30"/>
      <c r="C9" s="53">
        <v>40909</v>
      </c>
      <c r="D9" s="28"/>
      <c r="E9" s="3">
        <v>723.97500000000002</v>
      </c>
      <c r="F9" s="3">
        <v>1155</v>
      </c>
      <c r="G9" s="3">
        <v>933.45</v>
      </c>
      <c r="H9" s="3">
        <v>3008273.9</v>
      </c>
      <c r="I9" s="3">
        <v>367.5</v>
      </c>
      <c r="J9" s="3">
        <v>656.35500000000002</v>
      </c>
      <c r="K9" s="3">
        <v>495.6</v>
      </c>
      <c r="L9" s="3">
        <v>5811137.2999999998</v>
      </c>
      <c r="M9" s="3">
        <v>714</v>
      </c>
      <c r="N9" s="3">
        <v>1186.5</v>
      </c>
      <c r="O9" s="3">
        <v>928.2</v>
      </c>
      <c r="P9" s="3">
        <v>5063164.0999999996</v>
      </c>
      <c r="Q9" s="3">
        <v>693</v>
      </c>
      <c r="R9" s="3">
        <v>1071</v>
      </c>
      <c r="S9" s="3">
        <v>856.8</v>
      </c>
      <c r="T9" s="3">
        <v>6500695.6000000015</v>
      </c>
    </row>
    <row r="10" spans="1:20" ht="13.5" customHeight="1" x14ac:dyDescent="0.15">
      <c r="A10" s="8"/>
      <c r="B10" s="29"/>
      <c r="C10" s="52">
        <v>41275</v>
      </c>
      <c r="D10" s="31"/>
      <c r="E10" s="2">
        <v>777</v>
      </c>
      <c r="F10" s="2">
        <v>1312.5</v>
      </c>
      <c r="G10" s="2">
        <v>990.33488462340574</v>
      </c>
      <c r="H10" s="2">
        <v>3299052.1999999974</v>
      </c>
      <c r="I10" s="2">
        <v>367.5</v>
      </c>
      <c r="J10" s="2">
        <v>682.5</v>
      </c>
      <c r="K10" s="2">
        <v>543.24850223743351</v>
      </c>
      <c r="L10" s="2">
        <v>6424584.299999997</v>
      </c>
      <c r="M10" s="2">
        <v>787.5</v>
      </c>
      <c r="N10" s="2">
        <v>1291.5</v>
      </c>
      <c r="O10" s="2">
        <v>997.80427977878094</v>
      </c>
      <c r="P10" s="2">
        <v>5693532.7999999989</v>
      </c>
      <c r="Q10" s="2">
        <v>693</v>
      </c>
      <c r="R10" s="2">
        <v>1312.5</v>
      </c>
      <c r="S10" s="2">
        <v>917.27860311395841</v>
      </c>
      <c r="T10" s="2">
        <v>7066781.9000000069</v>
      </c>
    </row>
    <row r="11" spans="1:20" ht="13.5" customHeight="1" x14ac:dyDescent="0.15">
      <c r="A11" s="8"/>
      <c r="B11" s="30" t="s">
        <v>99</v>
      </c>
      <c r="C11" s="50">
        <v>41518</v>
      </c>
      <c r="D11" s="28" t="s">
        <v>52</v>
      </c>
      <c r="E11" s="1">
        <v>945</v>
      </c>
      <c r="F11" s="1">
        <v>1176</v>
      </c>
      <c r="G11" s="1">
        <v>1079.0102779887663</v>
      </c>
      <c r="H11" s="1">
        <v>280864.09999999998</v>
      </c>
      <c r="I11" s="1">
        <v>504</v>
      </c>
      <c r="J11" s="1">
        <v>682.5</v>
      </c>
      <c r="K11" s="1">
        <v>590.82127372711841</v>
      </c>
      <c r="L11" s="1">
        <v>553952.49999999988</v>
      </c>
      <c r="M11" s="1">
        <v>996.97500000000002</v>
      </c>
      <c r="N11" s="1">
        <v>1207.5</v>
      </c>
      <c r="O11" s="1">
        <v>1099.8503044368363</v>
      </c>
      <c r="P11" s="1">
        <v>487874.1</v>
      </c>
      <c r="Q11" s="1">
        <v>840</v>
      </c>
      <c r="R11" s="1">
        <v>1102.5</v>
      </c>
      <c r="S11" s="1">
        <v>949.63310836820847</v>
      </c>
      <c r="T11" s="1">
        <v>612167.39999999991</v>
      </c>
    </row>
    <row r="12" spans="1:20" ht="13.5" customHeight="1" x14ac:dyDescent="0.15">
      <c r="A12" s="8"/>
      <c r="B12" s="30"/>
      <c r="C12" s="50">
        <v>41548</v>
      </c>
      <c r="D12" s="28"/>
      <c r="E12" s="1">
        <v>892.5</v>
      </c>
      <c r="F12" s="1">
        <v>1155</v>
      </c>
      <c r="G12" s="1">
        <v>1012.7816289673823</v>
      </c>
      <c r="H12" s="1">
        <v>294513.60000000003</v>
      </c>
      <c r="I12" s="1">
        <v>483</v>
      </c>
      <c r="J12" s="1">
        <v>630</v>
      </c>
      <c r="K12" s="1">
        <v>558.90782055267528</v>
      </c>
      <c r="L12" s="1">
        <v>535077.60000000009</v>
      </c>
      <c r="M12" s="1">
        <v>924</v>
      </c>
      <c r="N12" s="1">
        <v>1155</v>
      </c>
      <c r="O12" s="1">
        <v>1018.8424292530036</v>
      </c>
      <c r="P12" s="1">
        <v>488462.3</v>
      </c>
      <c r="Q12" s="1">
        <v>849.97500000000002</v>
      </c>
      <c r="R12" s="1">
        <v>1050</v>
      </c>
      <c r="S12" s="1">
        <v>916.33493600381394</v>
      </c>
      <c r="T12" s="1">
        <v>614772.69999999995</v>
      </c>
    </row>
    <row r="13" spans="1:20" ht="13.5" customHeight="1" x14ac:dyDescent="0.15">
      <c r="A13" s="8"/>
      <c r="B13" s="30"/>
      <c r="C13" s="50">
        <v>41579</v>
      </c>
      <c r="D13" s="28"/>
      <c r="E13" s="1">
        <v>882</v>
      </c>
      <c r="F13" s="1">
        <v>1081.5</v>
      </c>
      <c r="G13" s="1">
        <v>991.03633787731439</v>
      </c>
      <c r="H13" s="1">
        <v>290749.39999999991</v>
      </c>
      <c r="I13" s="1">
        <v>472.5</v>
      </c>
      <c r="J13" s="1">
        <v>651</v>
      </c>
      <c r="K13" s="1">
        <v>565.52277554958073</v>
      </c>
      <c r="L13" s="1">
        <v>571438.60000000009</v>
      </c>
      <c r="M13" s="1">
        <v>903</v>
      </c>
      <c r="N13" s="1">
        <v>1113</v>
      </c>
      <c r="O13" s="1">
        <v>1008.1247369529214</v>
      </c>
      <c r="P13" s="1">
        <v>487957.19999999995</v>
      </c>
      <c r="Q13" s="1">
        <v>870.97500000000002</v>
      </c>
      <c r="R13" s="1">
        <v>1050</v>
      </c>
      <c r="S13" s="1">
        <v>936.80188039776579</v>
      </c>
      <c r="T13" s="1">
        <v>627080.79999999993</v>
      </c>
    </row>
    <row r="14" spans="1:20" ht="13.5" customHeight="1" x14ac:dyDescent="0.15">
      <c r="A14" s="8"/>
      <c r="B14" s="30"/>
      <c r="C14" s="50">
        <v>41609</v>
      </c>
      <c r="D14" s="28"/>
      <c r="E14" s="1">
        <v>882</v>
      </c>
      <c r="F14" s="1">
        <v>1312.5</v>
      </c>
      <c r="G14" s="1">
        <v>1091.8134066902494</v>
      </c>
      <c r="H14" s="1">
        <v>320097</v>
      </c>
      <c r="I14" s="1">
        <v>493.5</v>
      </c>
      <c r="J14" s="1">
        <v>682.5</v>
      </c>
      <c r="K14" s="1">
        <v>583.02395014182048</v>
      </c>
      <c r="L14" s="1">
        <v>547623.69999999995</v>
      </c>
      <c r="M14" s="1">
        <v>924</v>
      </c>
      <c r="N14" s="1">
        <v>1291.5</v>
      </c>
      <c r="O14" s="1">
        <v>1105.8201000632926</v>
      </c>
      <c r="P14" s="1">
        <v>522070</v>
      </c>
      <c r="Q14" s="1">
        <v>866.25</v>
      </c>
      <c r="R14" s="1">
        <v>1312.5</v>
      </c>
      <c r="S14" s="1">
        <v>1045.7676877789902</v>
      </c>
      <c r="T14" s="1">
        <v>657415</v>
      </c>
    </row>
    <row r="15" spans="1:20" ht="13.5" customHeight="1" x14ac:dyDescent="0.15">
      <c r="A15" s="8"/>
      <c r="B15" s="30" t="s">
        <v>72</v>
      </c>
      <c r="C15" s="50">
        <v>41640</v>
      </c>
      <c r="D15" s="28" t="s">
        <v>52</v>
      </c>
      <c r="E15" s="1">
        <v>840</v>
      </c>
      <c r="F15" s="1">
        <v>1312.5</v>
      </c>
      <c r="G15" s="1">
        <v>1093.1990490276462</v>
      </c>
      <c r="H15" s="1">
        <v>322303.39999999997</v>
      </c>
      <c r="I15" s="1">
        <v>472.5</v>
      </c>
      <c r="J15" s="1">
        <v>651</v>
      </c>
      <c r="K15" s="1">
        <v>571.50248582378833</v>
      </c>
      <c r="L15" s="1">
        <v>545607.4</v>
      </c>
      <c r="M15" s="1">
        <v>840</v>
      </c>
      <c r="N15" s="1">
        <v>1312.5</v>
      </c>
      <c r="O15" s="1">
        <v>1069.3291305932983</v>
      </c>
      <c r="P15" s="1">
        <v>554103.09999999986</v>
      </c>
      <c r="Q15" s="1">
        <v>840</v>
      </c>
      <c r="R15" s="1">
        <v>1312.5</v>
      </c>
      <c r="S15" s="1">
        <v>1048.5143737752599</v>
      </c>
      <c r="T15" s="1">
        <v>732894.9</v>
      </c>
    </row>
    <row r="16" spans="1:20" ht="13.5" customHeight="1" x14ac:dyDescent="0.15">
      <c r="A16" s="8"/>
      <c r="B16" s="30"/>
      <c r="C16" s="50">
        <v>41671</v>
      </c>
      <c r="D16" s="28"/>
      <c r="E16" s="1">
        <v>840</v>
      </c>
      <c r="F16" s="1">
        <v>1165.5</v>
      </c>
      <c r="G16" s="1">
        <v>956.53235358731683</v>
      </c>
      <c r="H16" s="1">
        <v>280159.7</v>
      </c>
      <c r="I16" s="1">
        <v>450.03</v>
      </c>
      <c r="J16" s="1">
        <v>630</v>
      </c>
      <c r="K16" s="1">
        <v>551.83560462635126</v>
      </c>
      <c r="L16" s="1">
        <v>548179.70000000007</v>
      </c>
      <c r="M16" s="1">
        <v>840</v>
      </c>
      <c r="N16" s="1">
        <v>1165.5</v>
      </c>
      <c r="O16" s="1">
        <v>964.89345924469865</v>
      </c>
      <c r="P16" s="1">
        <v>443516.39999999991</v>
      </c>
      <c r="Q16" s="1">
        <v>829.5</v>
      </c>
      <c r="R16" s="1">
        <v>1155</v>
      </c>
      <c r="S16" s="1">
        <v>926.74657165888505</v>
      </c>
      <c r="T16" s="1">
        <v>622524.20000000007</v>
      </c>
    </row>
    <row r="17" spans="1:20" ht="13.5" customHeight="1" x14ac:dyDescent="0.15">
      <c r="A17" s="8"/>
      <c r="B17" s="30"/>
      <c r="C17" s="50">
        <v>41699</v>
      </c>
      <c r="D17" s="28"/>
      <c r="E17" s="1">
        <v>861</v>
      </c>
      <c r="F17" s="1">
        <v>1186.5</v>
      </c>
      <c r="G17" s="1">
        <v>1030.5090428011977</v>
      </c>
      <c r="H17" s="1">
        <v>254390.99999999997</v>
      </c>
      <c r="I17" s="1">
        <v>525</v>
      </c>
      <c r="J17" s="1">
        <v>682.5</v>
      </c>
      <c r="K17" s="1">
        <v>610.4261601321781</v>
      </c>
      <c r="L17" s="1">
        <v>611552.60000000009</v>
      </c>
      <c r="M17" s="1">
        <v>861</v>
      </c>
      <c r="N17" s="1">
        <v>1186.5</v>
      </c>
      <c r="O17" s="1">
        <v>1036.7648015949821</v>
      </c>
      <c r="P17" s="1">
        <v>451489.1</v>
      </c>
      <c r="Q17" s="1">
        <v>882</v>
      </c>
      <c r="R17" s="1">
        <v>1155</v>
      </c>
      <c r="S17" s="1">
        <v>1024.3307281541911</v>
      </c>
      <c r="T17" s="1">
        <v>593310.9</v>
      </c>
    </row>
    <row r="18" spans="1:20" ht="13.5" customHeight="1" x14ac:dyDescent="0.15">
      <c r="A18" s="8"/>
      <c r="B18" s="30"/>
      <c r="C18" s="50">
        <v>41730</v>
      </c>
      <c r="D18" s="28"/>
      <c r="E18" s="1">
        <v>864</v>
      </c>
      <c r="F18" s="1">
        <v>1404</v>
      </c>
      <c r="G18" s="1">
        <v>1042.2376841359771</v>
      </c>
      <c r="H18" s="1">
        <v>266402.3</v>
      </c>
      <c r="I18" s="1">
        <v>540</v>
      </c>
      <c r="J18" s="1">
        <v>864</v>
      </c>
      <c r="K18" s="1">
        <v>628.10812117784303</v>
      </c>
      <c r="L18" s="1">
        <v>639758.50000000012</v>
      </c>
      <c r="M18" s="1">
        <v>891</v>
      </c>
      <c r="N18" s="1">
        <v>1404</v>
      </c>
      <c r="O18" s="1">
        <v>1057.690227005495</v>
      </c>
      <c r="P18" s="1">
        <v>490977.1</v>
      </c>
      <c r="Q18" s="1">
        <v>939.6</v>
      </c>
      <c r="R18" s="1">
        <v>1404</v>
      </c>
      <c r="S18" s="1">
        <v>1051.4955081111118</v>
      </c>
      <c r="T18" s="1">
        <v>568018.5</v>
      </c>
    </row>
    <row r="19" spans="1:20" ht="13.5" customHeight="1" x14ac:dyDescent="0.15">
      <c r="A19" s="8"/>
      <c r="B19" s="30"/>
      <c r="C19" s="50">
        <v>41760</v>
      </c>
      <c r="D19" s="28"/>
      <c r="E19" s="1">
        <v>1080</v>
      </c>
      <c r="F19" s="1">
        <v>1458</v>
      </c>
      <c r="G19" s="1">
        <v>1242.1472014537185</v>
      </c>
      <c r="H19" s="1">
        <v>211242.4</v>
      </c>
      <c r="I19" s="1">
        <v>648</v>
      </c>
      <c r="J19" s="1">
        <v>907.2</v>
      </c>
      <c r="K19" s="1">
        <v>771.97931966788656</v>
      </c>
      <c r="L19" s="1">
        <v>488973.9</v>
      </c>
      <c r="M19" s="1">
        <v>1112.4000000000001</v>
      </c>
      <c r="N19" s="1">
        <v>1458</v>
      </c>
      <c r="O19" s="1">
        <v>1270.233349525832</v>
      </c>
      <c r="P19" s="1">
        <v>384082.6</v>
      </c>
      <c r="Q19" s="1">
        <v>1058.4000000000001</v>
      </c>
      <c r="R19" s="1">
        <v>1458</v>
      </c>
      <c r="S19" s="1">
        <v>1212.3484935462252</v>
      </c>
      <c r="T19" s="1">
        <v>486705.9</v>
      </c>
    </row>
    <row r="20" spans="1:20" ht="13.5" customHeight="1" x14ac:dyDescent="0.15">
      <c r="A20" s="8"/>
      <c r="B20" s="30"/>
      <c r="C20" s="50">
        <v>41791</v>
      </c>
      <c r="D20" s="28"/>
      <c r="E20" s="1">
        <v>1080</v>
      </c>
      <c r="F20" s="1">
        <v>1414.8</v>
      </c>
      <c r="G20" s="1">
        <v>1235.5048031130568</v>
      </c>
      <c r="H20" s="1">
        <v>262763.00000000006</v>
      </c>
      <c r="I20" s="1">
        <v>669.6</v>
      </c>
      <c r="J20" s="1">
        <v>918</v>
      </c>
      <c r="K20" s="1">
        <v>774.58168534624133</v>
      </c>
      <c r="L20" s="1">
        <v>584185.29999999993</v>
      </c>
      <c r="M20" s="1">
        <v>1090.8</v>
      </c>
      <c r="N20" s="1">
        <v>1421.28</v>
      </c>
      <c r="O20" s="1">
        <v>1238.3292783788054</v>
      </c>
      <c r="P20" s="1">
        <v>467970.2</v>
      </c>
      <c r="Q20" s="1">
        <v>1080</v>
      </c>
      <c r="R20" s="1">
        <v>1371.6</v>
      </c>
      <c r="S20" s="1">
        <v>1206.1827967936176</v>
      </c>
      <c r="T20" s="1">
        <v>551442.60000000009</v>
      </c>
    </row>
    <row r="21" spans="1:20" ht="13.5" customHeight="1" x14ac:dyDescent="0.15">
      <c r="A21" s="8"/>
      <c r="B21" s="30"/>
      <c r="C21" s="50">
        <v>41821</v>
      </c>
      <c r="D21" s="28"/>
      <c r="E21" s="1">
        <v>1026</v>
      </c>
      <c r="F21" s="1">
        <v>1418.364</v>
      </c>
      <c r="G21" s="1">
        <v>1240.2479293756401</v>
      </c>
      <c r="H21" s="1">
        <v>252631.29999999996</v>
      </c>
      <c r="I21" s="1">
        <v>680.4</v>
      </c>
      <c r="J21" s="1">
        <v>896.4</v>
      </c>
      <c r="K21" s="1">
        <v>787.14164112507046</v>
      </c>
      <c r="L21" s="1">
        <v>508898.90000000008</v>
      </c>
      <c r="M21" s="1">
        <v>1036.8</v>
      </c>
      <c r="N21" s="1">
        <v>1458</v>
      </c>
      <c r="O21" s="1">
        <v>1251.7503550478204</v>
      </c>
      <c r="P21" s="1">
        <v>451321.19999999995</v>
      </c>
      <c r="Q21" s="1">
        <v>993.6</v>
      </c>
      <c r="R21" s="1">
        <v>1420.2</v>
      </c>
      <c r="S21" s="1">
        <v>1205.244202277926</v>
      </c>
      <c r="T21" s="1">
        <v>535287.1</v>
      </c>
    </row>
    <row r="22" spans="1:20" ht="13.5" customHeight="1" x14ac:dyDescent="0.15">
      <c r="A22" s="8"/>
      <c r="B22" s="30"/>
      <c r="C22" s="50">
        <v>41852</v>
      </c>
      <c r="D22" s="28"/>
      <c r="E22" s="1">
        <v>1004.4</v>
      </c>
      <c r="F22" s="1">
        <v>1323</v>
      </c>
      <c r="G22" s="1">
        <v>1144.1298626683035</v>
      </c>
      <c r="H22" s="1">
        <v>246630.8</v>
      </c>
      <c r="I22" s="1">
        <v>648</v>
      </c>
      <c r="J22" s="1">
        <v>842.4</v>
      </c>
      <c r="K22" s="1">
        <v>729.19178766720506</v>
      </c>
      <c r="L22" s="1">
        <v>452897.1</v>
      </c>
      <c r="M22" s="1">
        <v>1026</v>
      </c>
      <c r="N22" s="1">
        <v>1350</v>
      </c>
      <c r="O22" s="1">
        <v>1142.0344984438589</v>
      </c>
      <c r="P22" s="1">
        <v>425795.49999999994</v>
      </c>
      <c r="Q22" s="1">
        <v>972</v>
      </c>
      <c r="R22" s="1">
        <v>1296</v>
      </c>
      <c r="S22" s="1">
        <v>1099.9633901092766</v>
      </c>
      <c r="T22" s="1">
        <v>505527.8</v>
      </c>
    </row>
    <row r="23" spans="1:20" ht="13.5" customHeight="1" x14ac:dyDescent="0.15">
      <c r="A23" s="8"/>
      <c r="B23" s="29"/>
      <c r="C23" s="54">
        <v>41883</v>
      </c>
      <c r="D23" s="31"/>
      <c r="E23" s="2">
        <v>993.6</v>
      </c>
      <c r="F23" s="2">
        <v>1296</v>
      </c>
      <c r="G23" s="2">
        <v>1159.2</v>
      </c>
      <c r="H23" s="2">
        <v>269738</v>
      </c>
      <c r="I23" s="2">
        <v>594</v>
      </c>
      <c r="J23" s="2">
        <v>810</v>
      </c>
      <c r="K23" s="2">
        <v>714.2</v>
      </c>
      <c r="L23" s="2">
        <v>504600</v>
      </c>
      <c r="M23" s="2">
        <v>1026</v>
      </c>
      <c r="N23" s="2">
        <v>1350</v>
      </c>
      <c r="O23" s="2">
        <v>1171.4000000000001</v>
      </c>
      <c r="P23" s="2">
        <v>498419</v>
      </c>
      <c r="Q23" s="2">
        <v>939.6</v>
      </c>
      <c r="R23" s="2">
        <v>1242</v>
      </c>
      <c r="S23" s="2">
        <v>1088.3</v>
      </c>
      <c r="T23" s="2">
        <v>561105</v>
      </c>
    </row>
    <row r="24" spans="1:20" ht="13.5" customHeight="1" x14ac:dyDescent="0.15">
      <c r="A24" s="38"/>
      <c r="B24" s="185">
        <v>41883</v>
      </c>
      <c r="C24" s="73"/>
      <c r="D24" s="66"/>
      <c r="E24" s="51">
        <v>1058.4000000000001</v>
      </c>
      <c r="F24" s="51">
        <v>1231.2</v>
      </c>
      <c r="G24" s="51">
        <v>1153.4000000000001</v>
      </c>
      <c r="H24" s="1">
        <v>22257</v>
      </c>
      <c r="I24" s="51">
        <v>691.2</v>
      </c>
      <c r="J24" s="51">
        <v>777.6</v>
      </c>
      <c r="K24" s="51">
        <v>725.8</v>
      </c>
      <c r="L24" s="1">
        <v>39114</v>
      </c>
      <c r="M24" s="51">
        <v>1058.4000000000001</v>
      </c>
      <c r="N24" s="51">
        <v>1242</v>
      </c>
      <c r="O24" s="51">
        <v>1132.9000000000001</v>
      </c>
      <c r="P24" s="1">
        <v>38000</v>
      </c>
      <c r="Q24" s="51">
        <v>1026</v>
      </c>
      <c r="R24" s="51">
        <v>1188</v>
      </c>
      <c r="S24" s="51">
        <v>1085.4000000000001</v>
      </c>
      <c r="T24" s="1">
        <v>42944</v>
      </c>
    </row>
    <row r="25" spans="1:20" ht="13.5" customHeight="1" x14ac:dyDescent="0.15">
      <c r="A25" s="38"/>
      <c r="B25" s="188">
        <v>41884</v>
      </c>
      <c r="C25" s="23"/>
      <c r="D25" s="26"/>
      <c r="E25" s="7">
        <v>1026</v>
      </c>
      <c r="F25" s="1">
        <v>1242</v>
      </c>
      <c r="G25" s="20">
        <v>1134</v>
      </c>
      <c r="H25" s="1">
        <v>10296</v>
      </c>
      <c r="I25" s="7">
        <v>669.6</v>
      </c>
      <c r="J25" s="1">
        <v>756</v>
      </c>
      <c r="K25" s="20">
        <v>713.9</v>
      </c>
      <c r="L25" s="1">
        <v>24564</v>
      </c>
      <c r="M25" s="7">
        <v>1047.5999999999999</v>
      </c>
      <c r="N25" s="1">
        <v>1242</v>
      </c>
      <c r="O25" s="20">
        <v>1127.5</v>
      </c>
      <c r="P25" s="1">
        <v>19179</v>
      </c>
      <c r="Q25" s="7">
        <v>993.6</v>
      </c>
      <c r="R25" s="1">
        <v>1188</v>
      </c>
      <c r="S25" s="20">
        <v>1080</v>
      </c>
      <c r="T25" s="1">
        <v>22961</v>
      </c>
    </row>
    <row r="26" spans="1:20" ht="13.5" customHeight="1" x14ac:dyDescent="0.15">
      <c r="A26" s="38"/>
      <c r="B26" s="188">
        <v>41885</v>
      </c>
      <c r="C26" s="23"/>
      <c r="D26" s="26"/>
      <c r="E26" s="7">
        <v>1015.2</v>
      </c>
      <c r="F26" s="1">
        <v>1242</v>
      </c>
      <c r="G26" s="20">
        <v>1135.0999999999999</v>
      </c>
      <c r="H26" s="1">
        <v>13062</v>
      </c>
      <c r="I26" s="7">
        <v>648</v>
      </c>
      <c r="J26" s="1">
        <v>756</v>
      </c>
      <c r="K26" s="20">
        <v>712.8</v>
      </c>
      <c r="L26" s="1">
        <v>20326</v>
      </c>
      <c r="M26" s="7">
        <v>1026</v>
      </c>
      <c r="N26" s="1">
        <v>1242</v>
      </c>
      <c r="O26" s="20">
        <v>1140.5</v>
      </c>
      <c r="P26" s="1">
        <v>23550</v>
      </c>
      <c r="Q26" s="7">
        <v>993.6</v>
      </c>
      <c r="R26" s="1">
        <v>1166.4000000000001</v>
      </c>
      <c r="S26" s="20">
        <v>1069.2</v>
      </c>
      <c r="T26" s="1">
        <v>28239</v>
      </c>
    </row>
    <row r="27" spans="1:20" ht="13.5" customHeight="1" x14ac:dyDescent="0.15">
      <c r="A27" s="38"/>
      <c r="B27" s="188">
        <v>41886</v>
      </c>
      <c r="C27" s="23"/>
      <c r="D27" s="26"/>
      <c r="E27" s="7">
        <v>1015.2</v>
      </c>
      <c r="F27" s="1">
        <v>1242</v>
      </c>
      <c r="G27" s="20">
        <v>1128.5999999999999</v>
      </c>
      <c r="H27" s="1">
        <v>10085</v>
      </c>
      <c r="I27" s="7">
        <v>637.20000000000005</v>
      </c>
      <c r="J27" s="1">
        <v>756</v>
      </c>
      <c r="K27" s="20">
        <v>707.4</v>
      </c>
      <c r="L27" s="1">
        <v>14743</v>
      </c>
      <c r="M27" s="7">
        <v>1026</v>
      </c>
      <c r="N27" s="1">
        <v>1242</v>
      </c>
      <c r="O27" s="20">
        <v>1137.2</v>
      </c>
      <c r="P27" s="1">
        <v>16598</v>
      </c>
      <c r="Q27" s="7">
        <v>993.6</v>
      </c>
      <c r="R27" s="1">
        <v>1166.4000000000001</v>
      </c>
      <c r="S27" s="20">
        <v>1072.4000000000001</v>
      </c>
      <c r="T27" s="1">
        <v>20158</v>
      </c>
    </row>
    <row r="28" spans="1:20" ht="13.5" customHeight="1" x14ac:dyDescent="0.15">
      <c r="A28" s="38"/>
      <c r="B28" s="188">
        <v>41887</v>
      </c>
      <c r="C28" s="23"/>
      <c r="D28" s="26"/>
      <c r="E28" s="7">
        <v>1026</v>
      </c>
      <c r="F28" s="1">
        <v>1252.8</v>
      </c>
      <c r="G28" s="20">
        <v>1141.5999999999999</v>
      </c>
      <c r="H28" s="1">
        <v>10390</v>
      </c>
      <c r="I28" s="7">
        <v>648</v>
      </c>
      <c r="J28" s="1">
        <v>760.3</v>
      </c>
      <c r="K28" s="20">
        <v>712.8</v>
      </c>
      <c r="L28" s="1">
        <v>18935</v>
      </c>
      <c r="M28" s="7">
        <v>1047.5999999999999</v>
      </c>
      <c r="N28" s="1">
        <v>1274.4000000000001</v>
      </c>
      <c r="O28" s="20">
        <v>1155.5999999999999</v>
      </c>
      <c r="P28" s="1">
        <v>18161</v>
      </c>
      <c r="Q28" s="7">
        <v>993.6</v>
      </c>
      <c r="R28" s="1">
        <v>1166.4000000000001</v>
      </c>
      <c r="S28" s="20">
        <v>1076.8</v>
      </c>
      <c r="T28" s="1">
        <v>19842</v>
      </c>
    </row>
    <row r="29" spans="1:20" ht="13.5" customHeight="1" x14ac:dyDescent="0.15">
      <c r="A29" s="38"/>
      <c r="B29" s="188">
        <v>41890</v>
      </c>
      <c r="C29" s="23"/>
      <c r="D29" s="26"/>
      <c r="E29" s="7">
        <v>1026</v>
      </c>
      <c r="F29" s="1">
        <v>1274.4000000000001</v>
      </c>
      <c r="G29" s="20">
        <v>1155.5999999999999</v>
      </c>
      <c r="H29" s="1">
        <v>20425</v>
      </c>
      <c r="I29" s="7">
        <v>648</v>
      </c>
      <c r="J29" s="1">
        <v>777.6</v>
      </c>
      <c r="K29" s="20">
        <v>721.4</v>
      </c>
      <c r="L29" s="1">
        <v>44035</v>
      </c>
      <c r="M29" s="7">
        <v>1047.5999999999999</v>
      </c>
      <c r="N29" s="1">
        <v>1296</v>
      </c>
      <c r="O29" s="20">
        <v>1169.5999999999999</v>
      </c>
      <c r="P29" s="1">
        <v>37396</v>
      </c>
      <c r="Q29" s="7">
        <v>993.6</v>
      </c>
      <c r="R29" s="1">
        <v>1188</v>
      </c>
      <c r="S29" s="20">
        <v>1085.4000000000001</v>
      </c>
      <c r="T29" s="1">
        <v>39068</v>
      </c>
    </row>
    <row r="30" spans="1:20" ht="13.5" customHeight="1" x14ac:dyDescent="0.15">
      <c r="A30" s="38"/>
      <c r="B30" s="188">
        <v>41891</v>
      </c>
      <c r="C30" s="23"/>
      <c r="D30" s="26"/>
      <c r="E30" s="7">
        <v>1058.4000000000001</v>
      </c>
      <c r="F30" s="1">
        <v>1274.4000000000001</v>
      </c>
      <c r="G30" s="20">
        <v>1169.5999999999999</v>
      </c>
      <c r="H30" s="1">
        <v>7206</v>
      </c>
      <c r="I30" s="7">
        <v>648</v>
      </c>
      <c r="J30" s="1">
        <v>810</v>
      </c>
      <c r="K30" s="20">
        <v>726.8</v>
      </c>
      <c r="L30" s="1">
        <v>9029</v>
      </c>
      <c r="M30" s="7">
        <v>1058.4000000000001</v>
      </c>
      <c r="N30" s="1">
        <v>1296</v>
      </c>
      <c r="O30" s="20">
        <v>1180.4000000000001</v>
      </c>
      <c r="P30" s="1">
        <v>11711</v>
      </c>
      <c r="Q30" s="7">
        <v>993.6</v>
      </c>
      <c r="R30" s="1">
        <v>1242</v>
      </c>
      <c r="S30" s="20">
        <v>1096.2</v>
      </c>
      <c r="T30" s="1">
        <v>14342</v>
      </c>
    </row>
    <row r="31" spans="1:20" ht="13.5" customHeight="1" x14ac:dyDescent="0.15">
      <c r="A31" s="38"/>
      <c r="B31" s="188">
        <v>41892</v>
      </c>
      <c r="C31" s="23"/>
      <c r="D31" s="26"/>
      <c r="E31" s="7">
        <v>1058.4000000000001</v>
      </c>
      <c r="F31" s="1">
        <v>1274.4000000000001</v>
      </c>
      <c r="G31" s="20">
        <v>1166.4000000000001</v>
      </c>
      <c r="H31" s="1">
        <v>8703</v>
      </c>
      <c r="I31" s="7">
        <v>648</v>
      </c>
      <c r="J31" s="1">
        <v>766.8</v>
      </c>
      <c r="K31" s="20">
        <v>724.7</v>
      </c>
      <c r="L31" s="1">
        <v>17239</v>
      </c>
      <c r="M31" s="7">
        <v>1058.4000000000001</v>
      </c>
      <c r="N31" s="1">
        <v>1296</v>
      </c>
      <c r="O31" s="20">
        <v>1183.7</v>
      </c>
      <c r="P31" s="1">
        <v>13687</v>
      </c>
      <c r="Q31" s="7">
        <v>1015.2</v>
      </c>
      <c r="R31" s="1">
        <v>1242</v>
      </c>
      <c r="S31" s="20">
        <v>1107</v>
      </c>
      <c r="T31" s="1">
        <v>17377</v>
      </c>
    </row>
    <row r="32" spans="1:20" ht="13.5" customHeight="1" x14ac:dyDescent="0.15">
      <c r="A32" s="38"/>
      <c r="B32" s="188">
        <v>41893</v>
      </c>
      <c r="C32" s="23"/>
      <c r="D32" s="26"/>
      <c r="E32" s="12">
        <v>1058.4000000000001</v>
      </c>
      <c r="F32" s="12">
        <v>1263.5999999999999</v>
      </c>
      <c r="G32" s="12">
        <v>1175</v>
      </c>
      <c r="H32" s="12">
        <v>8089</v>
      </c>
      <c r="I32" s="12">
        <v>648</v>
      </c>
      <c r="J32" s="12">
        <v>764.6</v>
      </c>
      <c r="K32" s="12">
        <v>718.2</v>
      </c>
      <c r="L32" s="12">
        <v>12390</v>
      </c>
      <c r="M32" s="12">
        <v>1058.4000000000001</v>
      </c>
      <c r="N32" s="12">
        <v>1296</v>
      </c>
      <c r="O32" s="12">
        <v>1179.4000000000001</v>
      </c>
      <c r="P32" s="12">
        <v>9919</v>
      </c>
      <c r="Q32" s="12">
        <v>1015.2</v>
      </c>
      <c r="R32" s="12">
        <v>1242</v>
      </c>
      <c r="S32" s="12">
        <v>1104.8</v>
      </c>
      <c r="T32" s="12">
        <v>13779</v>
      </c>
    </row>
    <row r="33" spans="1:20" ht="13.5" customHeight="1" x14ac:dyDescent="0.15">
      <c r="A33" s="38"/>
      <c r="B33" s="188">
        <v>41894</v>
      </c>
      <c r="C33" s="23"/>
      <c r="D33" s="26"/>
      <c r="E33" s="12">
        <v>1058.4000000000001</v>
      </c>
      <c r="F33" s="12">
        <v>1274.4000000000001</v>
      </c>
      <c r="G33" s="12">
        <v>1177.2</v>
      </c>
      <c r="H33" s="12">
        <v>6649</v>
      </c>
      <c r="I33" s="12">
        <v>648</v>
      </c>
      <c r="J33" s="12">
        <v>788.4</v>
      </c>
      <c r="K33" s="12">
        <v>723.6</v>
      </c>
      <c r="L33" s="12">
        <v>12403</v>
      </c>
      <c r="M33" s="12">
        <v>1058.4000000000001</v>
      </c>
      <c r="N33" s="12">
        <v>1296</v>
      </c>
      <c r="O33" s="12">
        <v>1188</v>
      </c>
      <c r="P33" s="12">
        <v>11130</v>
      </c>
      <c r="Q33" s="12">
        <v>1015.2</v>
      </c>
      <c r="R33" s="12">
        <v>1242</v>
      </c>
      <c r="S33" s="12">
        <v>1101.5999999999999</v>
      </c>
      <c r="T33" s="12">
        <v>14339</v>
      </c>
    </row>
    <row r="34" spans="1:20" ht="13.5" customHeight="1" x14ac:dyDescent="0.15">
      <c r="A34" s="38"/>
      <c r="B34" s="188">
        <v>41898</v>
      </c>
      <c r="C34" s="23"/>
      <c r="D34" s="26"/>
      <c r="E34" s="12">
        <v>1036.8</v>
      </c>
      <c r="F34" s="12">
        <v>1274.4000000000001</v>
      </c>
      <c r="G34" s="12">
        <v>1162.0999999999999</v>
      </c>
      <c r="H34" s="12">
        <v>34051</v>
      </c>
      <c r="I34" s="12">
        <v>658.8</v>
      </c>
      <c r="J34" s="12">
        <v>777.6</v>
      </c>
      <c r="K34" s="12">
        <v>726.8</v>
      </c>
      <c r="L34" s="12">
        <v>67817</v>
      </c>
      <c r="M34" s="12">
        <v>1080</v>
      </c>
      <c r="N34" s="12">
        <v>1316.5</v>
      </c>
      <c r="O34" s="12">
        <v>1198.8</v>
      </c>
      <c r="P34" s="12">
        <v>72081</v>
      </c>
      <c r="Q34" s="12">
        <v>1004.4</v>
      </c>
      <c r="R34" s="12">
        <v>1242</v>
      </c>
      <c r="S34" s="12">
        <v>1099.4000000000001</v>
      </c>
      <c r="T34" s="12">
        <v>62488</v>
      </c>
    </row>
    <row r="35" spans="1:20" ht="13.5" customHeight="1" x14ac:dyDescent="0.15">
      <c r="A35" s="38"/>
      <c r="B35" s="188">
        <v>41899</v>
      </c>
      <c r="C35" s="23"/>
      <c r="D35" s="26"/>
      <c r="E35" s="7">
        <v>1036.8</v>
      </c>
      <c r="F35" s="1">
        <v>1274.4000000000001</v>
      </c>
      <c r="G35" s="20">
        <v>1165.3</v>
      </c>
      <c r="H35" s="1">
        <v>9630</v>
      </c>
      <c r="I35" s="7">
        <v>658.8</v>
      </c>
      <c r="J35" s="1">
        <v>777.6</v>
      </c>
      <c r="K35" s="20">
        <v>724.7</v>
      </c>
      <c r="L35" s="1">
        <v>16273</v>
      </c>
      <c r="M35" s="7">
        <v>1101.5999999999999</v>
      </c>
      <c r="N35" s="1">
        <v>1296</v>
      </c>
      <c r="O35" s="20">
        <v>1193.4000000000001</v>
      </c>
      <c r="P35" s="1">
        <v>18471</v>
      </c>
      <c r="Q35" s="7">
        <v>1004.4</v>
      </c>
      <c r="R35" s="1">
        <v>1209.5999999999999</v>
      </c>
      <c r="S35" s="20">
        <v>1089.7</v>
      </c>
      <c r="T35" s="1">
        <v>24198</v>
      </c>
    </row>
    <row r="36" spans="1:20" ht="13.5" customHeight="1" x14ac:dyDescent="0.15">
      <c r="A36" s="38"/>
      <c r="B36" s="188">
        <v>41900</v>
      </c>
      <c r="C36" s="23"/>
      <c r="D36" s="26"/>
      <c r="E36" s="7">
        <v>1036.8</v>
      </c>
      <c r="F36" s="1">
        <v>1285.2</v>
      </c>
      <c r="G36" s="20">
        <v>1172.9000000000001</v>
      </c>
      <c r="H36" s="1">
        <v>10041</v>
      </c>
      <c r="I36" s="7">
        <v>658.8</v>
      </c>
      <c r="J36" s="1">
        <v>783</v>
      </c>
      <c r="K36" s="20">
        <v>729</v>
      </c>
      <c r="L36" s="1">
        <v>20136</v>
      </c>
      <c r="M36" s="7">
        <v>1112.4000000000001</v>
      </c>
      <c r="N36" s="1">
        <v>1339.2</v>
      </c>
      <c r="O36" s="20">
        <v>1208.5</v>
      </c>
      <c r="P36" s="1">
        <v>17708</v>
      </c>
      <c r="Q36" s="7">
        <v>1004.4</v>
      </c>
      <c r="R36" s="1">
        <v>1209.5999999999999</v>
      </c>
      <c r="S36" s="20">
        <v>1085.4000000000001</v>
      </c>
      <c r="T36" s="1">
        <v>27392</v>
      </c>
    </row>
    <row r="37" spans="1:20" ht="13.5" customHeight="1" x14ac:dyDescent="0.15">
      <c r="A37" s="38"/>
      <c r="B37" s="188">
        <v>41901</v>
      </c>
      <c r="C37" s="23"/>
      <c r="D37" s="26"/>
      <c r="E37" s="7">
        <v>1058.4000000000001</v>
      </c>
      <c r="F37" s="1">
        <v>1296</v>
      </c>
      <c r="G37" s="20">
        <v>1188</v>
      </c>
      <c r="H37" s="1">
        <v>7659</v>
      </c>
      <c r="I37" s="7">
        <v>648</v>
      </c>
      <c r="J37" s="1">
        <v>777.6</v>
      </c>
      <c r="K37" s="20">
        <v>720.4</v>
      </c>
      <c r="L37" s="1">
        <v>12752</v>
      </c>
      <c r="M37" s="7">
        <v>1112.4000000000001</v>
      </c>
      <c r="N37" s="1">
        <v>1339.2</v>
      </c>
      <c r="O37" s="20">
        <v>1204.2</v>
      </c>
      <c r="P37" s="1">
        <v>14023</v>
      </c>
      <c r="Q37" s="7">
        <v>1026</v>
      </c>
      <c r="R37" s="1">
        <v>1188</v>
      </c>
      <c r="S37" s="20">
        <v>1087.5999999999999</v>
      </c>
      <c r="T37" s="1">
        <v>15440</v>
      </c>
    </row>
    <row r="38" spans="1:20" ht="13.5" customHeight="1" x14ac:dyDescent="0.15">
      <c r="A38" s="38"/>
      <c r="B38" s="188">
        <v>41904</v>
      </c>
      <c r="C38" s="23"/>
      <c r="D38" s="26"/>
      <c r="E38" s="7">
        <v>1058.4000000000001</v>
      </c>
      <c r="F38" s="1">
        <v>1296</v>
      </c>
      <c r="G38" s="20">
        <v>1176.0999999999999</v>
      </c>
      <c r="H38" s="1">
        <v>22237</v>
      </c>
      <c r="I38" s="7">
        <v>648</v>
      </c>
      <c r="J38" s="1">
        <v>783</v>
      </c>
      <c r="K38" s="20">
        <v>713.9</v>
      </c>
      <c r="L38" s="1">
        <v>39856</v>
      </c>
      <c r="M38" s="7">
        <v>1112.4000000000001</v>
      </c>
      <c r="N38" s="1">
        <v>1350</v>
      </c>
      <c r="O38" s="20">
        <v>1194.5</v>
      </c>
      <c r="P38" s="1">
        <v>42988</v>
      </c>
      <c r="Q38" s="7">
        <v>1026</v>
      </c>
      <c r="R38" s="1">
        <v>1188</v>
      </c>
      <c r="S38" s="20">
        <v>1091.9000000000001</v>
      </c>
      <c r="T38" s="1">
        <v>47615</v>
      </c>
    </row>
    <row r="39" spans="1:20" ht="13.5" customHeight="1" x14ac:dyDescent="0.15">
      <c r="A39" s="38"/>
      <c r="B39" s="188">
        <v>41906</v>
      </c>
      <c r="C39" s="23"/>
      <c r="D39" s="26"/>
      <c r="E39" s="7">
        <v>1058.4000000000001</v>
      </c>
      <c r="F39" s="1">
        <v>1296</v>
      </c>
      <c r="G39" s="20">
        <v>1168.5999999999999</v>
      </c>
      <c r="H39" s="1">
        <v>22670</v>
      </c>
      <c r="I39" s="7">
        <v>648</v>
      </c>
      <c r="J39" s="1">
        <v>777.6</v>
      </c>
      <c r="K39" s="20">
        <v>720.4</v>
      </c>
      <c r="L39" s="1">
        <v>47059</v>
      </c>
      <c r="M39" s="7">
        <v>1112.4000000000001</v>
      </c>
      <c r="N39" s="1">
        <v>1339.2</v>
      </c>
      <c r="O39" s="20">
        <v>1195.5999999999999</v>
      </c>
      <c r="P39" s="1">
        <v>42593</v>
      </c>
      <c r="Q39" s="7">
        <v>1026</v>
      </c>
      <c r="R39" s="1">
        <v>1188</v>
      </c>
      <c r="S39" s="20">
        <v>1101.5999999999999</v>
      </c>
      <c r="T39" s="1">
        <v>49459</v>
      </c>
    </row>
    <row r="40" spans="1:20" ht="13.5" customHeight="1" x14ac:dyDescent="0.15">
      <c r="A40" s="38"/>
      <c r="B40" s="188">
        <v>41907</v>
      </c>
      <c r="C40" s="23"/>
      <c r="D40" s="26"/>
      <c r="E40" s="7">
        <v>1058.4000000000001</v>
      </c>
      <c r="F40" s="1">
        <v>1296</v>
      </c>
      <c r="G40" s="20">
        <v>1190.2</v>
      </c>
      <c r="H40" s="1">
        <v>6008</v>
      </c>
      <c r="I40" s="7">
        <v>648</v>
      </c>
      <c r="J40" s="1">
        <v>779.8</v>
      </c>
      <c r="K40" s="20">
        <v>712.8</v>
      </c>
      <c r="L40" s="1">
        <v>8635</v>
      </c>
      <c r="M40" s="7">
        <v>1112.4000000000001</v>
      </c>
      <c r="N40" s="1">
        <v>1339.2</v>
      </c>
      <c r="O40" s="20">
        <v>1206.4000000000001</v>
      </c>
      <c r="P40" s="1">
        <v>8199</v>
      </c>
      <c r="Q40" s="7">
        <v>1026</v>
      </c>
      <c r="R40" s="1">
        <v>1188</v>
      </c>
      <c r="S40" s="20">
        <v>1101.5999999999999</v>
      </c>
      <c r="T40" s="1">
        <v>12134</v>
      </c>
    </row>
    <row r="41" spans="1:20" ht="13.5" customHeight="1" x14ac:dyDescent="0.15">
      <c r="A41" s="38"/>
      <c r="B41" s="188">
        <v>41908</v>
      </c>
      <c r="C41" s="23"/>
      <c r="D41" s="26"/>
      <c r="E41" s="7">
        <v>1058.4000000000001</v>
      </c>
      <c r="F41" s="1">
        <v>1263.5999999999999</v>
      </c>
      <c r="G41" s="20">
        <v>1168.5999999999999</v>
      </c>
      <c r="H41" s="1">
        <v>6427</v>
      </c>
      <c r="I41" s="7">
        <v>615.6</v>
      </c>
      <c r="J41" s="1">
        <v>779.8</v>
      </c>
      <c r="K41" s="20">
        <v>709.6</v>
      </c>
      <c r="L41" s="1">
        <v>12386</v>
      </c>
      <c r="M41" s="7">
        <v>1069.2</v>
      </c>
      <c r="N41" s="1">
        <v>1296</v>
      </c>
      <c r="O41" s="20">
        <v>1183.7</v>
      </c>
      <c r="P41" s="1">
        <v>11241</v>
      </c>
      <c r="Q41" s="7">
        <v>993.6</v>
      </c>
      <c r="R41" s="1">
        <v>1188</v>
      </c>
      <c r="S41" s="20">
        <v>1098.4000000000001</v>
      </c>
      <c r="T41" s="1">
        <v>12556</v>
      </c>
    </row>
    <row r="42" spans="1:20" ht="13.5" customHeight="1" x14ac:dyDescent="0.15">
      <c r="A42" s="38"/>
      <c r="B42" s="188">
        <v>41911</v>
      </c>
      <c r="C42" s="23"/>
      <c r="D42" s="26"/>
      <c r="E42" s="7">
        <v>1026</v>
      </c>
      <c r="F42" s="1">
        <v>1242</v>
      </c>
      <c r="G42" s="20">
        <v>1137.2</v>
      </c>
      <c r="H42" s="1">
        <v>26640</v>
      </c>
      <c r="I42" s="7">
        <v>594</v>
      </c>
      <c r="J42" s="1">
        <v>756</v>
      </c>
      <c r="K42" s="20">
        <v>695.5</v>
      </c>
      <c r="L42" s="1">
        <v>48880</v>
      </c>
      <c r="M42" s="7">
        <v>1036.8</v>
      </c>
      <c r="N42" s="1">
        <v>1252.8</v>
      </c>
      <c r="O42" s="20">
        <v>1147</v>
      </c>
      <c r="P42" s="1">
        <v>52868</v>
      </c>
      <c r="Q42" s="7">
        <v>961.2</v>
      </c>
      <c r="R42" s="1">
        <v>1144.8</v>
      </c>
      <c r="S42" s="20">
        <v>1073.5</v>
      </c>
      <c r="T42" s="1">
        <v>59602</v>
      </c>
    </row>
    <row r="43" spans="1:20" ht="13.5" customHeight="1" x14ac:dyDescent="0.15">
      <c r="B43" s="188">
        <v>41912</v>
      </c>
      <c r="C43" s="23"/>
      <c r="D43" s="26"/>
      <c r="E43" s="7">
        <v>993.6</v>
      </c>
      <c r="F43" s="7">
        <v>1242</v>
      </c>
      <c r="G43" s="7">
        <v>1135.0999999999999</v>
      </c>
      <c r="H43" s="7">
        <v>7213</v>
      </c>
      <c r="I43" s="7">
        <v>626.4</v>
      </c>
      <c r="J43" s="7">
        <v>734.4</v>
      </c>
      <c r="K43" s="7">
        <v>682.6</v>
      </c>
      <c r="L43" s="7">
        <v>18028</v>
      </c>
      <c r="M43" s="7">
        <v>1026</v>
      </c>
      <c r="N43" s="7">
        <v>1263.5999999999999</v>
      </c>
      <c r="O43" s="7">
        <v>1148</v>
      </c>
      <c r="P43" s="7">
        <v>18916</v>
      </c>
      <c r="Q43" s="7">
        <v>939.6</v>
      </c>
      <c r="R43" s="7">
        <v>1134</v>
      </c>
      <c r="S43" s="7">
        <v>1058.4000000000001</v>
      </c>
      <c r="T43" s="1">
        <v>17172</v>
      </c>
    </row>
    <row r="44" spans="1:20" ht="13.5" customHeight="1" x14ac:dyDescent="0.15">
      <c r="B44" s="188"/>
      <c r="C44" s="23"/>
      <c r="D44" s="26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3.5" customHeight="1" x14ac:dyDescent="0.15">
      <c r="B45" s="182"/>
      <c r="C45" s="85"/>
      <c r="D45" s="8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7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79" customWidth="1"/>
    <col min="2" max="2" width="4.375" style="179" customWidth="1"/>
    <col min="3" max="3" width="3.125" style="179" customWidth="1"/>
    <col min="4" max="4" width="2.625" style="179" customWidth="1"/>
    <col min="5" max="11" width="9.375" style="179" customWidth="1"/>
    <col min="12" max="12" width="10.625" style="179" customWidth="1"/>
    <col min="13" max="13" width="9.375" style="179" customWidth="1"/>
    <col min="14" max="14" width="10.625" style="179" customWidth="1"/>
    <col min="15" max="15" width="9.375" style="179" customWidth="1"/>
    <col min="16" max="16" width="10.625" style="179" customWidth="1"/>
    <col min="17" max="17" width="11.25" style="179" customWidth="1"/>
    <col min="18" max="16384" width="9" style="179"/>
  </cols>
  <sheetData>
    <row r="1" spans="1:17" s="237" customFormat="1" ht="19.5" customHeight="1" x14ac:dyDescent="0.15">
      <c r="A1" s="72"/>
      <c r="B1" s="329" t="s">
        <v>335</v>
      </c>
      <c r="C1" s="72"/>
      <c r="D1" s="244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s="77" customFormat="1" ht="15" customHeight="1" x14ac:dyDescent="0.15">
      <c r="B2" s="189"/>
      <c r="C2" s="189"/>
      <c r="D2" s="374" t="s">
        <v>336</v>
      </c>
      <c r="E2" s="248" t="s">
        <v>32</v>
      </c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352" customFormat="1" x14ac:dyDescent="0.1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256"/>
      <c r="Q3" s="257" t="s">
        <v>33</v>
      </c>
    </row>
    <row r="4" spans="1:17" ht="18.75" customHeight="1" x14ac:dyDescent="0.15">
      <c r="A4" s="72"/>
      <c r="B4" s="219"/>
      <c r="C4" s="226"/>
      <c r="D4" s="214"/>
      <c r="E4" s="400" t="s">
        <v>34</v>
      </c>
      <c r="F4" s="401"/>
      <c r="G4" s="401"/>
      <c r="H4" s="401"/>
      <c r="I4" s="402"/>
      <c r="J4" s="114"/>
      <c r="K4" s="114"/>
      <c r="L4" s="400" t="s">
        <v>35</v>
      </c>
      <c r="M4" s="401"/>
      <c r="N4" s="402"/>
      <c r="O4" s="114"/>
      <c r="P4" s="114"/>
      <c r="Q4" s="114"/>
    </row>
    <row r="5" spans="1:17" ht="18.75" customHeight="1" x14ac:dyDescent="0.15">
      <c r="A5" s="72"/>
      <c r="B5" s="238"/>
      <c r="C5" s="228"/>
      <c r="D5" s="227"/>
      <c r="E5" s="403" t="s">
        <v>36</v>
      </c>
      <c r="F5" s="404"/>
      <c r="G5" s="147" t="s">
        <v>37</v>
      </c>
      <c r="H5" s="215" t="s">
        <v>38</v>
      </c>
      <c r="I5" s="405" t="s">
        <v>39</v>
      </c>
      <c r="J5" s="116" t="s">
        <v>40</v>
      </c>
      <c r="K5" s="116" t="s">
        <v>41</v>
      </c>
      <c r="L5" s="147" t="s">
        <v>42</v>
      </c>
      <c r="M5" s="147" t="s">
        <v>43</v>
      </c>
      <c r="N5" s="405" t="s">
        <v>39</v>
      </c>
      <c r="O5" s="116" t="s">
        <v>44</v>
      </c>
      <c r="P5" s="116" t="s">
        <v>45</v>
      </c>
      <c r="Q5" s="116" t="s">
        <v>46</v>
      </c>
    </row>
    <row r="6" spans="1:17" ht="18.75" customHeight="1" x14ac:dyDescent="0.15">
      <c r="A6" s="72"/>
      <c r="B6" s="209"/>
      <c r="C6" s="231"/>
      <c r="D6" s="230"/>
      <c r="E6" s="224" t="s">
        <v>47</v>
      </c>
      <c r="F6" s="225" t="s">
        <v>48</v>
      </c>
      <c r="G6" s="139" t="s">
        <v>49</v>
      </c>
      <c r="H6" s="212" t="s">
        <v>48</v>
      </c>
      <c r="I6" s="406"/>
      <c r="J6" s="115"/>
      <c r="K6" s="115"/>
      <c r="L6" s="139" t="s">
        <v>50</v>
      </c>
      <c r="M6" s="139" t="s">
        <v>50</v>
      </c>
      <c r="N6" s="406"/>
      <c r="O6" s="115"/>
      <c r="P6" s="115"/>
      <c r="Q6" s="115"/>
    </row>
    <row r="7" spans="1:17" ht="16.5" customHeight="1" x14ac:dyDescent="0.15">
      <c r="A7" s="72"/>
      <c r="B7" s="210" t="s">
        <v>0</v>
      </c>
      <c r="C7" s="239">
        <v>40179</v>
      </c>
      <c r="D7" s="222" t="s">
        <v>1</v>
      </c>
      <c r="E7" s="81">
        <v>4040032.56</v>
      </c>
      <c r="F7" s="178">
        <v>15980228</v>
      </c>
      <c r="G7" s="81">
        <v>19874418.799999997</v>
      </c>
      <c r="H7" s="81">
        <v>11367002.800000001</v>
      </c>
      <c r="I7" s="81">
        <v>51261682.159999996</v>
      </c>
      <c r="J7" s="81">
        <v>15758808.300000001</v>
      </c>
      <c r="K7" s="81">
        <v>67020490.459999993</v>
      </c>
      <c r="L7" s="81">
        <v>131796039</v>
      </c>
      <c r="M7" s="81">
        <v>6543500.9000000004</v>
      </c>
      <c r="N7" s="81">
        <v>138339539.90000001</v>
      </c>
      <c r="O7" s="81">
        <v>27729821</v>
      </c>
      <c r="P7" s="81">
        <v>166069360.90000001</v>
      </c>
      <c r="Q7" s="178">
        <v>233089851.36000001</v>
      </c>
    </row>
    <row r="8" spans="1:17" ht="16.5" customHeight="1" x14ac:dyDescent="0.15">
      <c r="A8" s="72"/>
      <c r="B8" s="174" t="s">
        <v>51</v>
      </c>
      <c r="C8" s="218">
        <v>40544</v>
      </c>
      <c r="D8" s="234" t="s">
        <v>51</v>
      </c>
      <c r="E8" s="44">
        <v>4308030.8000000007</v>
      </c>
      <c r="F8" s="44">
        <v>20658313.399999999</v>
      </c>
      <c r="G8" s="44">
        <v>22251253.899999999</v>
      </c>
      <c r="H8" s="44">
        <v>14877455.9</v>
      </c>
      <c r="I8" s="44">
        <v>62095053.999999993</v>
      </c>
      <c r="J8" s="44">
        <v>14761710</v>
      </c>
      <c r="K8" s="44">
        <v>76856764</v>
      </c>
      <c r="L8" s="44">
        <v>180254578</v>
      </c>
      <c r="M8" s="44">
        <v>8026509.6000000006</v>
      </c>
      <c r="N8" s="44">
        <v>188281087.59999999</v>
      </c>
      <c r="O8" s="44">
        <v>26270352</v>
      </c>
      <c r="P8" s="44">
        <v>214551439.59999999</v>
      </c>
      <c r="Q8" s="123">
        <v>291408203.60000002</v>
      </c>
    </row>
    <row r="9" spans="1:17" ht="16.5" customHeight="1" x14ac:dyDescent="0.15">
      <c r="A9" s="72"/>
      <c r="B9" s="174" t="s">
        <v>51</v>
      </c>
      <c r="C9" s="218">
        <v>40909</v>
      </c>
      <c r="D9" s="234"/>
      <c r="E9" s="44">
        <v>4498051</v>
      </c>
      <c r="F9" s="44">
        <v>19319951</v>
      </c>
      <c r="G9" s="44">
        <v>19202842</v>
      </c>
      <c r="H9" s="44">
        <v>14586386</v>
      </c>
      <c r="I9" s="44">
        <v>57607230</v>
      </c>
      <c r="J9" s="44">
        <v>12653651</v>
      </c>
      <c r="K9" s="44">
        <v>70260880</v>
      </c>
      <c r="L9" s="44">
        <v>174211344</v>
      </c>
      <c r="M9" s="44">
        <v>7282944</v>
      </c>
      <c r="N9" s="44">
        <v>181494288</v>
      </c>
      <c r="O9" s="44">
        <v>24487180</v>
      </c>
      <c r="P9" s="44">
        <v>205981468</v>
      </c>
      <c r="Q9" s="123">
        <v>276242348</v>
      </c>
    </row>
    <row r="10" spans="1:17" ht="16.5" customHeight="1" x14ac:dyDescent="0.15">
      <c r="A10" s="72"/>
      <c r="B10" s="176" t="s">
        <v>51</v>
      </c>
      <c r="C10" s="240">
        <v>41275</v>
      </c>
      <c r="D10" s="223"/>
      <c r="E10" s="49">
        <v>5137840</v>
      </c>
      <c r="F10" s="49">
        <v>22473507</v>
      </c>
      <c r="G10" s="49">
        <v>20073222</v>
      </c>
      <c r="H10" s="49">
        <v>13783728</v>
      </c>
      <c r="I10" s="49">
        <f>SUM(E10:H10)</f>
        <v>61468297</v>
      </c>
      <c r="J10" s="49">
        <v>11283921</v>
      </c>
      <c r="K10" s="49">
        <v>72752218</v>
      </c>
      <c r="L10" s="49">
        <v>184405073</v>
      </c>
      <c r="M10" s="49">
        <v>9921373</v>
      </c>
      <c r="N10" s="49">
        <v>194326446</v>
      </c>
      <c r="O10" s="49">
        <v>33865438</v>
      </c>
      <c r="P10" s="49">
        <v>228191884</v>
      </c>
      <c r="Q10" s="173">
        <v>300944102</v>
      </c>
    </row>
    <row r="11" spans="1:17" ht="16.5" customHeight="1" x14ac:dyDescent="0.15">
      <c r="A11" s="72"/>
      <c r="B11" s="174" t="s">
        <v>99</v>
      </c>
      <c r="C11" s="229">
        <v>41306</v>
      </c>
      <c r="D11" s="235" t="s">
        <v>52</v>
      </c>
      <c r="E11" s="211">
        <v>333375.69999999995</v>
      </c>
      <c r="F11" s="44">
        <v>1686694.9999999998</v>
      </c>
      <c r="G11" s="125">
        <v>1642808.2999999998</v>
      </c>
      <c r="H11" s="125">
        <v>1094262.5</v>
      </c>
      <c r="I11" s="44">
        <v>4757141.5</v>
      </c>
      <c r="J11" s="44">
        <v>663799.59999999986</v>
      </c>
      <c r="K11" s="44">
        <v>5420941.0999999996</v>
      </c>
      <c r="L11" s="44">
        <v>15948555.800000001</v>
      </c>
      <c r="M11" s="44">
        <v>1034611</v>
      </c>
      <c r="N11" s="44">
        <v>16983166.800000001</v>
      </c>
      <c r="O11" s="125">
        <v>2778055.7</v>
      </c>
      <c r="P11" s="44">
        <v>19761222.5</v>
      </c>
      <c r="Q11" s="123">
        <v>25182163.600000001</v>
      </c>
    </row>
    <row r="12" spans="1:17" ht="16.5" customHeight="1" x14ac:dyDescent="0.15">
      <c r="A12" s="72"/>
      <c r="B12" s="174"/>
      <c r="C12" s="229">
        <v>41334</v>
      </c>
      <c r="D12" s="235"/>
      <c r="E12" s="211">
        <v>375341.1</v>
      </c>
      <c r="F12" s="44">
        <v>1651279.4</v>
      </c>
      <c r="G12" s="236">
        <v>1445508.5</v>
      </c>
      <c r="H12" s="125">
        <v>1010685.7</v>
      </c>
      <c r="I12" s="123">
        <v>4482814.7</v>
      </c>
      <c r="J12" s="44">
        <v>730205.59999999986</v>
      </c>
      <c r="K12" s="44">
        <v>5213020.3</v>
      </c>
      <c r="L12" s="44">
        <v>14923701.999999998</v>
      </c>
      <c r="M12" s="44">
        <v>1230473.5999999999</v>
      </c>
      <c r="N12" s="44">
        <v>16154175.599999998</v>
      </c>
      <c r="O12" s="125">
        <v>2055826.1</v>
      </c>
      <c r="P12" s="44">
        <v>18210001.699999999</v>
      </c>
      <c r="Q12" s="123">
        <v>23423022</v>
      </c>
    </row>
    <row r="13" spans="1:17" ht="16.5" customHeight="1" x14ac:dyDescent="0.15">
      <c r="A13" s="72"/>
      <c r="B13" s="174"/>
      <c r="C13" s="229">
        <v>41365</v>
      </c>
      <c r="D13" s="235"/>
      <c r="E13" s="211">
        <v>448225</v>
      </c>
      <c r="F13" s="44">
        <v>1803037.5</v>
      </c>
      <c r="G13" s="125">
        <v>1633912.6</v>
      </c>
      <c r="H13" s="125">
        <v>1314125.5000000002</v>
      </c>
      <c r="I13" s="44">
        <v>5199300.6000000006</v>
      </c>
      <c r="J13" s="44">
        <v>797514.59999999986</v>
      </c>
      <c r="K13" s="44">
        <v>5996815.2000000002</v>
      </c>
      <c r="L13" s="44">
        <v>16434804.100000001</v>
      </c>
      <c r="M13" s="44">
        <v>1035046.9999999999</v>
      </c>
      <c r="N13" s="44">
        <v>17469851.100000001</v>
      </c>
      <c r="O13" s="125">
        <v>2949236.4</v>
      </c>
      <c r="P13" s="44">
        <v>20419087.5</v>
      </c>
      <c r="Q13" s="123">
        <v>26415902.699999999</v>
      </c>
    </row>
    <row r="14" spans="1:17" ht="16.5" customHeight="1" x14ac:dyDescent="0.15">
      <c r="A14" s="72"/>
      <c r="B14" s="174"/>
      <c r="C14" s="229">
        <v>41395</v>
      </c>
      <c r="D14" s="235"/>
      <c r="E14" s="211">
        <v>435072.30000000005</v>
      </c>
      <c r="F14" s="44">
        <v>2231758.8000000003</v>
      </c>
      <c r="G14" s="125">
        <v>1794297.8</v>
      </c>
      <c r="H14" s="125">
        <v>1140689.3999999999</v>
      </c>
      <c r="I14" s="44">
        <v>5601818.3000000007</v>
      </c>
      <c r="J14" s="44">
        <v>745429.9</v>
      </c>
      <c r="K14" s="44">
        <v>6347248.2000000011</v>
      </c>
      <c r="L14" s="44">
        <v>16129121.1</v>
      </c>
      <c r="M14" s="44">
        <v>747701.39999999991</v>
      </c>
      <c r="N14" s="44">
        <v>16876822.5</v>
      </c>
      <c r="O14" s="125">
        <v>2997103.3</v>
      </c>
      <c r="P14" s="44">
        <v>19873925.800000001</v>
      </c>
      <c r="Q14" s="123">
        <v>26221174</v>
      </c>
    </row>
    <row r="15" spans="1:17" ht="16.5" customHeight="1" x14ac:dyDescent="0.15">
      <c r="A15" s="72"/>
      <c r="B15" s="174"/>
      <c r="C15" s="229">
        <v>41426</v>
      </c>
      <c r="D15" s="235"/>
      <c r="E15" s="211">
        <v>361974.79999999993</v>
      </c>
      <c r="F15" s="44">
        <v>1691030.2999999998</v>
      </c>
      <c r="G15" s="125">
        <v>1643275.2000000002</v>
      </c>
      <c r="H15" s="125">
        <v>1014787.3</v>
      </c>
      <c r="I15" s="44">
        <v>4711067.5999999996</v>
      </c>
      <c r="J15" s="44">
        <v>560486.39999999991</v>
      </c>
      <c r="K15" s="44">
        <v>5271554</v>
      </c>
      <c r="L15" s="44">
        <v>12971531</v>
      </c>
      <c r="M15" s="44">
        <v>584860.10000000009</v>
      </c>
      <c r="N15" s="44">
        <v>13556391.1</v>
      </c>
      <c r="O15" s="125">
        <v>3116597.2</v>
      </c>
      <c r="P15" s="44">
        <v>16672988.300000001</v>
      </c>
      <c r="Q15" s="123">
        <v>21944542.300000001</v>
      </c>
    </row>
    <row r="16" spans="1:17" ht="16.5" customHeight="1" x14ac:dyDescent="0.15">
      <c r="A16" s="72"/>
      <c r="B16" s="174"/>
      <c r="C16" s="229">
        <v>41456</v>
      </c>
      <c r="D16" s="235"/>
      <c r="E16" s="211">
        <v>494550.9</v>
      </c>
      <c r="F16" s="44">
        <v>2091647.7000000002</v>
      </c>
      <c r="G16" s="125">
        <v>1812713.7000000002</v>
      </c>
      <c r="H16" s="125">
        <v>1237463.7000000002</v>
      </c>
      <c r="I16" s="44">
        <v>5636376.0000000009</v>
      </c>
      <c r="J16" s="44">
        <v>618335.5</v>
      </c>
      <c r="K16" s="44">
        <v>6254711.5000000009</v>
      </c>
      <c r="L16" s="44">
        <v>14889791.799999999</v>
      </c>
      <c r="M16" s="44">
        <v>785340.7</v>
      </c>
      <c r="N16" s="44">
        <v>15675132.499999998</v>
      </c>
      <c r="O16" s="125">
        <v>3008423.1</v>
      </c>
      <c r="P16" s="44">
        <v>18683555.599999998</v>
      </c>
      <c r="Q16" s="123">
        <v>24938267.099999998</v>
      </c>
    </row>
    <row r="17" spans="1:17" ht="16.5" customHeight="1" x14ac:dyDescent="0.15">
      <c r="A17" s="72"/>
      <c r="B17" s="174"/>
      <c r="C17" s="229">
        <v>41487</v>
      </c>
      <c r="D17" s="235"/>
      <c r="E17" s="211">
        <v>459770.6</v>
      </c>
      <c r="F17" s="44">
        <v>1785238.9</v>
      </c>
      <c r="G17" s="125">
        <v>1638308.3</v>
      </c>
      <c r="H17" s="125">
        <v>1026703.7</v>
      </c>
      <c r="I17" s="44">
        <v>4910021.5</v>
      </c>
      <c r="J17" s="44">
        <v>653109.30000000005</v>
      </c>
      <c r="K17" s="44">
        <v>5563130.7999999998</v>
      </c>
      <c r="L17" s="44">
        <v>13537413.299999999</v>
      </c>
      <c r="M17" s="44">
        <v>675852.50000000012</v>
      </c>
      <c r="N17" s="44">
        <v>14213265.799999999</v>
      </c>
      <c r="O17" s="125">
        <v>2730122</v>
      </c>
      <c r="P17" s="44">
        <v>16943387.799999997</v>
      </c>
      <c r="Q17" s="123">
        <v>22506518.599999998</v>
      </c>
    </row>
    <row r="18" spans="1:17" ht="16.5" customHeight="1" x14ac:dyDescent="0.15">
      <c r="A18" s="72"/>
      <c r="B18" s="174"/>
      <c r="C18" s="229">
        <v>41518</v>
      </c>
      <c r="D18" s="235"/>
      <c r="E18" s="211">
        <v>391028.69999999995</v>
      </c>
      <c r="F18" s="44">
        <v>1548502.1</v>
      </c>
      <c r="G18" s="125">
        <v>1451370.4</v>
      </c>
      <c r="H18" s="125">
        <v>1255783.4000000001</v>
      </c>
      <c r="I18" s="44">
        <v>4646684.6000000006</v>
      </c>
      <c r="J18" s="44">
        <v>1255069.2999999998</v>
      </c>
      <c r="K18" s="44">
        <v>5901753.9000000004</v>
      </c>
      <c r="L18" s="44">
        <v>14511231.699999997</v>
      </c>
      <c r="M18" s="44">
        <v>696393.60000000009</v>
      </c>
      <c r="N18" s="44">
        <v>15207625.299999997</v>
      </c>
      <c r="O18" s="125">
        <v>2656147.6</v>
      </c>
      <c r="P18" s="44">
        <v>17863772.899999999</v>
      </c>
      <c r="Q18" s="123">
        <v>23765526.799999997</v>
      </c>
    </row>
    <row r="19" spans="1:17" ht="16.5" customHeight="1" x14ac:dyDescent="0.15">
      <c r="A19" s="72"/>
      <c r="B19" s="174"/>
      <c r="C19" s="229">
        <v>41548</v>
      </c>
      <c r="D19" s="235"/>
      <c r="E19" s="211">
        <v>433909.6</v>
      </c>
      <c r="F19" s="44">
        <v>2016999.7999999998</v>
      </c>
      <c r="G19" s="125">
        <v>1486927.5</v>
      </c>
      <c r="H19" s="125">
        <v>962693.2</v>
      </c>
      <c r="I19" s="44">
        <v>4900530.0999999996</v>
      </c>
      <c r="J19" s="44">
        <v>1652547.8</v>
      </c>
      <c r="K19" s="44">
        <v>6553077.8999999994</v>
      </c>
      <c r="L19" s="44">
        <v>16128170.200000001</v>
      </c>
      <c r="M19" s="44">
        <v>776391.7</v>
      </c>
      <c r="N19" s="44">
        <v>16904561.900000002</v>
      </c>
      <c r="O19" s="125">
        <v>2948796.0999999996</v>
      </c>
      <c r="P19" s="44">
        <v>19853358</v>
      </c>
      <c r="Q19" s="44">
        <v>26406435.899999999</v>
      </c>
    </row>
    <row r="20" spans="1:17" ht="16.5" customHeight="1" x14ac:dyDescent="0.15">
      <c r="A20" s="72"/>
      <c r="B20" s="174"/>
      <c r="C20" s="229">
        <v>41579</v>
      </c>
      <c r="D20" s="235"/>
      <c r="E20" s="211">
        <v>444515</v>
      </c>
      <c r="F20" s="44">
        <v>1613645.6</v>
      </c>
      <c r="G20" s="125">
        <v>1926884.8999999997</v>
      </c>
      <c r="H20" s="125">
        <v>1117928.3</v>
      </c>
      <c r="I20" s="44">
        <v>5102973.8</v>
      </c>
      <c r="J20" s="44">
        <v>1063300</v>
      </c>
      <c r="K20" s="44">
        <v>6166273.7999999998</v>
      </c>
      <c r="L20" s="44">
        <v>16463271.199999997</v>
      </c>
      <c r="M20" s="44">
        <v>783014.2</v>
      </c>
      <c r="N20" s="44">
        <v>17246285.399999999</v>
      </c>
      <c r="O20" s="125">
        <v>2747721.3999999994</v>
      </c>
      <c r="P20" s="44">
        <v>19994006.799999997</v>
      </c>
      <c r="Q20" s="123">
        <v>26160280.599999998</v>
      </c>
    </row>
    <row r="21" spans="1:17" ht="16.5" customHeight="1" x14ac:dyDescent="0.15">
      <c r="A21" s="72"/>
      <c r="B21" s="174"/>
      <c r="C21" s="229">
        <v>41609</v>
      </c>
      <c r="D21" s="235"/>
      <c r="E21" s="211">
        <v>644344.30000000005</v>
      </c>
      <c r="F21" s="44">
        <v>1913748.6</v>
      </c>
      <c r="G21" s="125">
        <v>1818913.5000000002</v>
      </c>
      <c r="H21" s="125">
        <v>1422886.7000000004</v>
      </c>
      <c r="I21" s="44">
        <v>5799893.1000000006</v>
      </c>
      <c r="J21" s="44">
        <v>881741.7</v>
      </c>
      <c r="K21" s="44">
        <v>6681634.8000000007</v>
      </c>
      <c r="L21" s="44">
        <v>16277113.5</v>
      </c>
      <c r="M21" s="44">
        <v>664953.1</v>
      </c>
      <c r="N21" s="44">
        <v>16942066.600000001</v>
      </c>
      <c r="O21" s="125">
        <v>2832735.1</v>
      </c>
      <c r="P21" s="44">
        <v>19774801.700000003</v>
      </c>
      <c r="Q21" s="123">
        <v>26456436.500000004</v>
      </c>
    </row>
    <row r="22" spans="1:17" ht="16.5" customHeight="1" x14ac:dyDescent="0.15">
      <c r="A22" s="72"/>
      <c r="B22" s="174" t="s">
        <v>334</v>
      </c>
      <c r="C22" s="229">
        <v>41640</v>
      </c>
      <c r="D22" s="235" t="s">
        <v>52</v>
      </c>
      <c r="E22" s="211">
        <v>582067.19999999995</v>
      </c>
      <c r="F22" s="44">
        <v>2232558.2999999998</v>
      </c>
      <c r="G22" s="125">
        <v>1658166.9</v>
      </c>
      <c r="H22" s="125">
        <v>1253657.4000000001</v>
      </c>
      <c r="I22" s="44">
        <v>5726449.8000000007</v>
      </c>
      <c r="J22" s="44">
        <v>891625.3</v>
      </c>
      <c r="K22" s="44">
        <v>6618075.1000000006</v>
      </c>
      <c r="L22" s="44">
        <v>17073521.899999999</v>
      </c>
      <c r="M22" s="44">
        <v>733619.90000000014</v>
      </c>
      <c r="N22" s="44">
        <v>17807141.799999997</v>
      </c>
      <c r="O22" s="125">
        <v>2922969.2</v>
      </c>
      <c r="P22" s="44">
        <v>20730110.999999996</v>
      </c>
      <c r="Q22" s="123">
        <v>27348186.099999998</v>
      </c>
    </row>
    <row r="23" spans="1:17" ht="16.5" customHeight="1" x14ac:dyDescent="0.15">
      <c r="A23" s="72"/>
      <c r="B23" s="174"/>
      <c r="C23" s="229">
        <v>41671</v>
      </c>
      <c r="D23" s="235"/>
      <c r="E23" s="211">
        <v>416471.1</v>
      </c>
      <c r="F23" s="44">
        <v>1472744.7000000002</v>
      </c>
      <c r="G23" s="125">
        <v>1610118.4</v>
      </c>
      <c r="H23" s="125">
        <v>1083399.3999999999</v>
      </c>
      <c r="I23" s="44">
        <v>4582733.5999999996</v>
      </c>
      <c r="J23" s="44">
        <v>957744.00000000012</v>
      </c>
      <c r="K23" s="44">
        <v>5540477.5999999996</v>
      </c>
      <c r="L23" s="44">
        <v>15888555</v>
      </c>
      <c r="M23" s="44">
        <v>571951.79999999993</v>
      </c>
      <c r="N23" s="44">
        <v>16460506.800000001</v>
      </c>
      <c r="O23" s="125">
        <v>2453813.7000000002</v>
      </c>
      <c r="P23" s="44">
        <v>18914320.5</v>
      </c>
      <c r="Q23" s="123">
        <v>24454798.100000001</v>
      </c>
    </row>
    <row r="24" spans="1:17" ht="16.5" customHeight="1" x14ac:dyDescent="0.15">
      <c r="A24" s="72"/>
      <c r="B24" s="174"/>
      <c r="C24" s="229">
        <v>41699</v>
      </c>
      <c r="D24" s="235"/>
      <c r="E24" s="211">
        <v>461582.30000000005</v>
      </c>
      <c r="F24" s="44">
        <v>1582577.2000000002</v>
      </c>
      <c r="G24" s="125">
        <v>1754080.1</v>
      </c>
      <c r="H24" s="125">
        <v>1143399.1000000001</v>
      </c>
      <c r="I24" s="44">
        <v>4941638.7</v>
      </c>
      <c r="J24" s="44">
        <v>944324.90000000037</v>
      </c>
      <c r="K24" s="44">
        <v>5885963.6000000006</v>
      </c>
      <c r="L24" s="44">
        <v>15900469.999999998</v>
      </c>
      <c r="M24" s="44">
        <v>853244.1</v>
      </c>
      <c r="N24" s="44">
        <v>16753714.099999998</v>
      </c>
      <c r="O24" s="125">
        <v>2808029.9000000004</v>
      </c>
      <c r="P24" s="44">
        <v>19561744</v>
      </c>
      <c r="Q24" s="123">
        <v>25447707.600000001</v>
      </c>
    </row>
    <row r="25" spans="1:17" ht="16.5" customHeight="1" x14ac:dyDescent="0.15">
      <c r="A25" s="72"/>
      <c r="B25" s="174"/>
      <c r="C25" s="229">
        <v>41730</v>
      </c>
      <c r="D25" s="235"/>
      <c r="E25" s="211">
        <v>471806.6</v>
      </c>
      <c r="F25" s="44">
        <v>1999425.4</v>
      </c>
      <c r="G25" s="125">
        <v>1627780.4</v>
      </c>
      <c r="H25" s="125">
        <v>1097540.3999999999</v>
      </c>
      <c r="I25" s="44">
        <v>5196552.8</v>
      </c>
      <c r="J25" s="44">
        <v>1168275.7</v>
      </c>
      <c r="K25" s="44">
        <v>6364828.5</v>
      </c>
      <c r="L25" s="44">
        <v>15488931.400000002</v>
      </c>
      <c r="M25" s="44">
        <v>754207.7</v>
      </c>
      <c r="N25" s="44">
        <v>16243139.100000001</v>
      </c>
      <c r="O25" s="125">
        <v>3142051.9000000004</v>
      </c>
      <c r="P25" s="44">
        <v>19385191</v>
      </c>
      <c r="Q25" s="123">
        <v>25750019.5</v>
      </c>
    </row>
    <row r="26" spans="1:17" ht="16.5" customHeight="1" x14ac:dyDescent="0.15">
      <c r="A26" s="72"/>
      <c r="B26" s="174"/>
      <c r="C26" s="229">
        <v>41760</v>
      </c>
      <c r="D26" s="235"/>
      <c r="E26" s="211">
        <v>471877.9</v>
      </c>
      <c r="F26" s="44">
        <v>1637233.1999999997</v>
      </c>
      <c r="G26" s="125">
        <v>1356742</v>
      </c>
      <c r="H26" s="125">
        <v>892783.3</v>
      </c>
      <c r="I26" s="44">
        <v>4358636.3999999994</v>
      </c>
      <c r="J26" s="44">
        <v>1155068.6000000001</v>
      </c>
      <c r="K26" s="44">
        <v>5513705</v>
      </c>
      <c r="L26" s="44">
        <v>13172767</v>
      </c>
      <c r="M26" s="44">
        <v>893193.10000000009</v>
      </c>
      <c r="N26" s="44">
        <v>14065960.1</v>
      </c>
      <c r="O26" s="125">
        <v>2470791.2999999993</v>
      </c>
      <c r="P26" s="44">
        <v>16536751.399999999</v>
      </c>
      <c r="Q26" s="123">
        <v>22050456.399999999</v>
      </c>
    </row>
    <row r="27" spans="1:17" ht="16.5" customHeight="1" x14ac:dyDescent="0.15">
      <c r="A27" s="72"/>
      <c r="B27" s="174"/>
      <c r="C27" s="229">
        <v>41791</v>
      </c>
      <c r="D27" s="235"/>
      <c r="E27" s="211">
        <v>475490.5</v>
      </c>
      <c r="F27" s="44">
        <v>1571938.9</v>
      </c>
      <c r="G27" s="125">
        <v>1637787.2</v>
      </c>
      <c r="H27" s="125">
        <v>1319770.5999999999</v>
      </c>
      <c r="I27" s="44">
        <v>5004987.1999999993</v>
      </c>
      <c r="J27" s="44">
        <v>1208049.3</v>
      </c>
      <c r="K27" s="44">
        <v>6213036.4999999991</v>
      </c>
      <c r="L27" s="44">
        <v>14506802.199999999</v>
      </c>
      <c r="M27" s="44">
        <v>812696.6</v>
      </c>
      <c r="N27" s="44">
        <v>15319498.799999999</v>
      </c>
      <c r="O27" s="125">
        <v>2381953.6</v>
      </c>
      <c r="P27" s="44">
        <v>17701452.399999999</v>
      </c>
      <c r="Q27" s="123">
        <v>23914488.899999999</v>
      </c>
    </row>
    <row r="28" spans="1:17" ht="16.5" customHeight="1" x14ac:dyDescent="0.15">
      <c r="A28" s="72"/>
      <c r="B28" s="174"/>
      <c r="C28" s="229">
        <v>41821</v>
      </c>
      <c r="D28" s="235"/>
      <c r="E28" s="211">
        <v>474022.7</v>
      </c>
      <c r="F28" s="44">
        <v>2047835.9000000004</v>
      </c>
      <c r="G28" s="125">
        <v>1931737.6</v>
      </c>
      <c r="H28" s="125">
        <v>1363848.3000000003</v>
      </c>
      <c r="I28" s="44">
        <v>5817444.5</v>
      </c>
      <c r="J28" s="44">
        <v>1135364.6000000001</v>
      </c>
      <c r="K28" s="44">
        <v>6952809.0999999996</v>
      </c>
      <c r="L28" s="44">
        <v>13490409.399999999</v>
      </c>
      <c r="M28" s="44">
        <v>688817.7</v>
      </c>
      <c r="N28" s="44">
        <v>14179227.099999998</v>
      </c>
      <c r="O28" s="125">
        <v>2236953.4000000004</v>
      </c>
      <c r="P28" s="44">
        <v>16416180.499999998</v>
      </c>
      <c r="Q28" s="123">
        <v>23368989.599999998</v>
      </c>
    </row>
    <row r="29" spans="1:17" ht="16.5" customHeight="1" x14ac:dyDescent="0.15">
      <c r="A29" s="72"/>
      <c r="B29" s="174"/>
      <c r="C29" s="229">
        <v>41852</v>
      </c>
      <c r="D29" s="235"/>
      <c r="E29" s="211">
        <v>494851.39999999991</v>
      </c>
      <c r="F29" s="44">
        <v>1862522.8</v>
      </c>
      <c r="G29" s="125">
        <v>1650258.6</v>
      </c>
      <c r="H29" s="125">
        <v>1168008.6999999997</v>
      </c>
      <c r="I29" s="44">
        <v>5175641.5</v>
      </c>
      <c r="J29" s="44">
        <v>1058171.2</v>
      </c>
      <c r="K29" s="44">
        <v>6233812.7000000002</v>
      </c>
      <c r="L29" s="44">
        <v>12421525.5</v>
      </c>
      <c r="M29" s="44">
        <v>600279.79999999993</v>
      </c>
      <c r="N29" s="44">
        <v>13021805.300000001</v>
      </c>
      <c r="O29" s="125">
        <v>2157170.4000000004</v>
      </c>
      <c r="P29" s="44">
        <v>15178975.700000001</v>
      </c>
      <c r="Q29" s="123">
        <v>21412788.400000002</v>
      </c>
    </row>
    <row r="30" spans="1:17" ht="16.5" customHeight="1" x14ac:dyDescent="0.15">
      <c r="A30" s="72"/>
      <c r="B30" s="176"/>
      <c r="C30" s="216">
        <v>41883</v>
      </c>
      <c r="D30" s="217"/>
      <c r="E30" s="232">
        <v>665107</v>
      </c>
      <c r="F30" s="49">
        <v>1549597</v>
      </c>
      <c r="G30" s="148">
        <v>2022667</v>
      </c>
      <c r="H30" s="148">
        <v>1313511</v>
      </c>
      <c r="I30" s="49">
        <v>5550882</v>
      </c>
      <c r="J30" s="49">
        <v>941628</v>
      </c>
      <c r="K30" s="49">
        <v>6492510</v>
      </c>
      <c r="L30" s="49">
        <v>14322407</v>
      </c>
      <c r="M30" s="49">
        <v>708373</v>
      </c>
      <c r="N30" s="49">
        <v>15030780</v>
      </c>
      <c r="O30" s="148">
        <v>2797867</v>
      </c>
      <c r="P30" s="49">
        <v>17828647</v>
      </c>
      <c r="Q30" s="173">
        <v>24321157</v>
      </c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scale="98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16" ht="15" customHeight="1" x14ac:dyDescent="0.15">
      <c r="B1" s="76"/>
      <c r="C1" s="76"/>
      <c r="D1" s="76"/>
    </row>
    <row r="2" spans="1:16" ht="12" customHeight="1" x14ac:dyDescent="0.15">
      <c r="B2" s="76"/>
      <c r="C2" s="76"/>
      <c r="D2" s="76"/>
    </row>
    <row r="3" spans="1:16" ht="12" customHeight="1" x14ac:dyDescent="0.15">
      <c r="B3" s="6" t="str">
        <f>近_豚_1!B3&amp;"　（つづき）"</f>
        <v>(1)豚カット肉「Ⅰ」の品目別価格　（つづき）</v>
      </c>
    </row>
    <row r="4" spans="1:16" ht="12" customHeight="1" x14ac:dyDescent="0.15">
      <c r="P4" s="60" t="s">
        <v>64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38"/>
      <c r="B6" s="93"/>
      <c r="C6" s="24" t="s">
        <v>121</v>
      </c>
      <c r="D6" s="25"/>
      <c r="E6" s="24" t="s">
        <v>465</v>
      </c>
      <c r="F6" s="21"/>
      <c r="G6" s="21"/>
      <c r="H6" s="25"/>
      <c r="I6" s="24" t="s">
        <v>457</v>
      </c>
      <c r="J6" s="21"/>
      <c r="K6" s="21"/>
      <c r="L6" s="25"/>
      <c r="M6" s="24" t="s">
        <v>363</v>
      </c>
      <c r="N6" s="21"/>
      <c r="O6" s="21"/>
      <c r="P6" s="25"/>
    </row>
    <row r="7" spans="1:16" ht="13.5" customHeight="1" x14ac:dyDescent="0.15">
      <c r="A7" s="38"/>
      <c r="B7" s="79" t="s">
        <v>284</v>
      </c>
      <c r="C7" s="21"/>
      <c r="D7" s="25"/>
      <c r="E7" s="75" t="s">
        <v>67</v>
      </c>
      <c r="F7" s="40" t="s">
        <v>68</v>
      </c>
      <c r="G7" s="74" t="s">
        <v>96</v>
      </c>
      <c r="H7" s="40" t="s">
        <v>70</v>
      </c>
      <c r="I7" s="75" t="s">
        <v>67</v>
      </c>
      <c r="J7" s="40" t="s">
        <v>68</v>
      </c>
      <c r="K7" s="74" t="s">
        <v>96</v>
      </c>
      <c r="L7" s="40" t="s">
        <v>70</v>
      </c>
      <c r="M7" s="75" t="s">
        <v>67</v>
      </c>
      <c r="N7" s="40" t="s">
        <v>68</v>
      </c>
      <c r="O7" s="74" t="s">
        <v>96</v>
      </c>
      <c r="P7" s="40" t="s">
        <v>70</v>
      </c>
    </row>
    <row r="8" spans="1:16" ht="13.5" customHeight="1" x14ac:dyDescent="0.15">
      <c r="A8" s="38"/>
      <c r="B8" s="59" t="s">
        <v>0</v>
      </c>
      <c r="C8" s="57">
        <v>40544</v>
      </c>
      <c r="D8" s="95" t="s">
        <v>1</v>
      </c>
      <c r="E8" s="22">
        <v>420</v>
      </c>
      <c r="F8" s="22">
        <v>735</v>
      </c>
      <c r="G8" s="22">
        <v>574.69940034563444</v>
      </c>
      <c r="H8" s="22">
        <v>7410159.4999999972</v>
      </c>
      <c r="I8" s="22">
        <v>808.5</v>
      </c>
      <c r="J8" s="22">
        <v>1291.5</v>
      </c>
      <c r="K8" s="22">
        <v>1052.0986597827832</v>
      </c>
      <c r="L8" s="22">
        <v>444126.69999999978</v>
      </c>
      <c r="M8" s="22">
        <v>525</v>
      </c>
      <c r="N8" s="22">
        <v>936.6</v>
      </c>
      <c r="O8" s="22">
        <v>732.09298720436493</v>
      </c>
      <c r="P8" s="22">
        <v>9146832.6000000127</v>
      </c>
    </row>
    <row r="9" spans="1:16" ht="13.5" customHeight="1" x14ac:dyDescent="0.15">
      <c r="A9" s="38"/>
      <c r="B9" s="30"/>
      <c r="C9" s="53">
        <v>40909</v>
      </c>
      <c r="D9" s="28"/>
      <c r="E9" s="3">
        <v>388.5</v>
      </c>
      <c r="F9" s="3">
        <v>714</v>
      </c>
      <c r="G9" s="3">
        <v>491</v>
      </c>
      <c r="H9" s="3">
        <v>7338781.8999999985</v>
      </c>
      <c r="I9" s="3">
        <v>819</v>
      </c>
      <c r="J9" s="3">
        <v>1312.5</v>
      </c>
      <c r="K9" s="3">
        <v>954</v>
      </c>
      <c r="L9" s="3">
        <v>490065.4</v>
      </c>
      <c r="M9" s="3">
        <v>541.80000000000007</v>
      </c>
      <c r="N9" s="3">
        <v>843.15000000000009</v>
      </c>
      <c r="O9" s="3">
        <v>652</v>
      </c>
      <c r="P9" s="3">
        <v>8993387.6000000015</v>
      </c>
    </row>
    <row r="10" spans="1:16" ht="13.5" customHeight="1" x14ac:dyDescent="0.15">
      <c r="A10" s="8"/>
      <c r="B10" s="29"/>
      <c r="C10" s="52">
        <v>41275</v>
      </c>
      <c r="D10" s="31"/>
      <c r="E10" s="2">
        <v>399</v>
      </c>
      <c r="F10" s="2">
        <v>729.75</v>
      </c>
      <c r="G10" s="2">
        <v>568.74459914659735</v>
      </c>
      <c r="H10" s="2">
        <v>7994042.4999999981</v>
      </c>
      <c r="I10" s="2">
        <v>819</v>
      </c>
      <c r="J10" s="2">
        <v>1415.4</v>
      </c>
      <c r="K10" s="2">
        <v>1045.309389655635</v>
      </c>
      <c r="L10" s="2">
        <v>541134.70000000019</v>
      </c>
      <c r="M10" s="2">
        <v>540.75</v>
      </c>
      <c r="N10" s="2">
        <v>924.63000000000011</v>
      </c>
      <c r="O10" s="2">
        <v>723.70057554608661</v>
      </c>
      <c r="P10" s="2">
        <v>7788618.0999999996</v>
      </c>
    </row>
    <row r="11" spans="1:16" ht="13.5" customHeight="1" x14ac:dyDescent="0.15">
      <c r="A11" s="8"/>
      <c r="B11" s="30" t="s">
        <v>99</v>
      </c>
      <c r="C11" s="50">
        <v>41518</v>
      </c>
      <c r="D11" s="28" t="s">
        <v>52</v>
      </c>
      <c r="E11" s="1">
        <v>525</v>
      </c>
      <c r="F11" s="1">
        <v>682.5</v>
      </c>
      <c r="G11" s="1">
        <v>613.37146419291957</v>
      </c>
      <c r="H11" s="1">
        <v>698940.5</v>
      </c>
      <c r="I11" s="1">
        <v>997.5</v>
      </c>
      <c r="J11" s="1">
        <v>1260</v>
      </c>
      <c r="K11" s="1">
        <v>1130.7587632683287</v>
      </c>
      <c r="L11" s="1">
        <v>44664.900000000009</v>
      </c>
      <c r="M11" s="1">
        <v>679.35</v>
      </c>
      <c r="N11" s="1">
        <v>892.5</v>
      </c>
      <c r="O11" s="1">
        <v>776.34939549767489</v>
      </c>
      <c r="P11" s="1">
        <v>638330.90000000014</v>
      </c>
    </row>
    <row r="12" spans="1:16" ht="13.5" customHeight="1" x14ac:dyDescent="0.15">
      <c r="A12" s="8"/>
      <c r="B12" s="30"/>
      <c r="C12" s="50">
        <v>41548</v>
      </c>
      <c r="D12" s="28"/>
      <c r="E12" s="1">
        <v>514.5</v>
      </c>
      <c r="F12" s="1">
        <v>651</v>
      </c>
      <c r="G12" s="1">
        <v>581.323081322142</v>
      </c>
      <c r="H12" s="1">
        <v>661583.19999999995</v>
      </c>
      <c r="I12" s="1">
        <v>945</v>
      </c>
      <c r="J12" s="1">
        <v>1207.5</v>
      </c>
      <c r="K12" s="1">
        <v>1081.7810032398943</v>
      </c>
      <c r="L12" s="1">
        <v>43735.8</v>
      </c>
      <c r="M12" s="1">
        <v>679.35</v>
      </c>
      <c r="N12" s="1">
        <v>835.8</v>
      </c>
      <c r="O12" s="1">
        <v>744.52645464984948</v>
      </c>
      <c r="P12" s="1">
        <v>681264.8</v>
      </c>
    </row>
    <row r="13" spans="1:16" ht="13.5" customHeight="1" x14ac:dyDescent="0.15">
      <c r="A13" s="8"/>
      <c r="B13" s="30"/>
      <c r="C13" s="50">
        <v>41579</v>
      </c>
      <c r="D13" s="28"/>
      <c r="E13" s="1">
        <v>525</v>
      </c>
      <c r="F13" s="1">
        <v>684.6</v>
      </c>
      <c r="G13" s="1">
        <v>586.14599433014394</v>
      </c>
      <c r="H13" s="1">
        <v>698898.6</v>
      </c>
      <c r="I13" s="1">
        <v>924</v>
      </c>
      <c r="J13" s="1">
        <v>1218</v>
      </c>
      <c r="K13" s="1">
        <v>1060.6244873570001</v>
      </c>
      <c r="L13" s="1">
        <v>45799.399999999994</v>
      </c>
      <c r="M13" s="1">
        <v>661.5</v>
      </c>
      <c r="N13" s="1">
        <v>787.5</v>
      </c>
      <c r="O13" s="1">
        <v>706.6321535705116</v>
      </c>
      <c r="P13" s="1">
        <v>666484.80000000005</v>
      </c>
    </row>
    <row r="14" spans="1:16" ht="13.5" customHeight="1" x14ac:dyDescent="0.15">
      <c r="A14" s="8"/>
      <c r="B14" s="30"/>
      <c r="C14" s="50">
        <v>41609</v>
      </c>
      <c r="D14" s="28"/>
      <c r="E14" s="1">
        <v>525</v>
      </c>
      <c r="F14" s="1">
        <v>729.75</v>
      </c>
      <c r="G14" s="1">
        <v>610.39845561260745</v>
      </c>
      <c r="H14" s="1">
        <v>737650.2</v>
      </c>
      <c r="I14" s="1">
        <v>945</v>
      </c>
      <c r="J14" s="1">
        <v>1415.4</v>
      </c>
      <c r="K14" s="1">
        <v>1123.3892282065522</v>
      </c>
      <c r="L14" s="1">
        <v>50361.899999999994</v>
      </c>
      <c r="M14" s="1">
        <v>661.5</v>
      </c>
      <c r="N14" s="1">
        <v>924.63000000000011</v>
      </c>
      <c r="O14" s="1">
        <v>824.21534724669948</v>
      </c>
      <c r="P14" s="1">
        <v>658455.69999999995</v>
      </c>
    </row>
    <row r="15" spans="1:16" ht="13.5" customHeight="1" x14ac:dyDescent="0.15">
      <c r="A15" s="8"/>
      <c r="B15" s="30" t="s">
        <v>72</v>
      </c>
      <c r="C15" s="50">
        <v>41640</v>
      </c>
      <c r="D15" s="28" t="s">
        <v>52</v>
      </c>
      <c r="E15" s="1">
        <v>493.5</v>
      </c>
      <c r="F15" s="1">
        <v>682.5</v>
      </c>
      <c r="G15" s="1">
        <v>592.64555871864036</v>
      </c>
      <c r="H15" s="1">
        <v>749358.9</v>
      </c>
      <c r="I15" s="1">
        <v>840</v>
      </c>
      <c r="J15" s="1">
        <v>1312.5</v>
      </c>
      <c r="K15" s="1">
        <v>1090.4972198481476</v>
      </c>
      <c r="L15" s="1">
        <v>45449.599999999999</v>
      </c>
      <c r="M15" s="1">
        <v>638.4</v>
      </c>
      <c r="N15" s="1">
        <v>874.65000000000009</v>
      </c>
      <c r="O15" s="1">
        <v>733.44489472474061</v>
      </c>
      <c r="P15" s="1">
        <v>698530</v>
      </c>
    </row>
    <row r="16" spans="1:16" ht="13.5" customHeight="1" x14ac:dyDescent="0.15">
      <c r="A16" s="8"/>
      <c r="B16" s="30"/>
      <c r="C16" s="50">
        <v>41671</v>
      </c>
      <c r="D16" s="28"/>
      <c r="E16" s="1">
        <v>493.5</v>
      </c>
      <c r="F16" s="1">
        <v>651</v>
      </c>
      <c r="G16" s="1">
        <v>579.41706267822417</v>
      </c>
      <c r="H16" s="1">
        <v>650036.5</v>
      </c>
      <c r="I16" s="1">
        <v>860.79</v>
      </c>
      <c r="J16" s="1">
        <v>1233.6450000000002</v>
      </c>
      <c r="K16" s="1">
        <v>1019.4628595810414</v>
      </c>
      <c r="L16" s="1">
        <v>40969.199999999997</v>
      </c>
      <c r="M16" s="1">
        <v>662.02499999999998</v>
      </c>
      <c r="N16" s="1">
        <v>830.55</v>
      </c>
      <c r="O16" s="1">
        <v>740.02192985150759</v>
      </c>
      <c r="P16" s="1">
        <v>684916.4</v>
      </c>
    </row>
    <row r="17" spans="1:16" ht="13.5" customHeight="1" x14ac:dyDescent="0.15">
      <c r="A17" s="8"/>
      <c r="B17" s="30"/>
      <c r="C17" s="50">
        <v>41699</v>
      </c>
      <c r="D17" s="28"/>
      <c r="E17" s="1">
        <v>567</v>
      </c>
      <c r="F17" s="1">
        <v>735</v>
      </c>
      <c r="G17" s="1">
        <v>627.05279851399712</v>
      </c>
      <c r="H17" s="1">
        <v>633957.99999999988</v>
      </c>
      <c r="I17" s="1">
        <v>945</v>
      </c>
      <c r="J17" s="1">
        <v>1312.5</v>
      </c>
      <c r="K17" s="1">
        <v>1077.5316482413207</v>
      </c>
      <c r="L17" s="1">
        <v>54027.600000000013</v>
      </c>
      <c r="M17" s="1">
        <v>751.8</v>
      </c>
      <c r="N17" s="1">
        <v>906.15000000000009</v>
      </c>
      <c r="O17" s="1">
        <v>824.36677169817608</v>
      </c>
      <c r="P17" s="1">
        <v>665817.00000000012</v>
      </c>
    </row>
    <row r="18" spans="1:16" ht="13.5" customHeight="1" x14ac:dyDescent="0.15">
      <c r="A18" s="8"/>
      <c r="B18" s="30"/>
      <c r="C18" s="50">
        <v>41730</v>
      </c>
      <c r="D18" s="28"/>
      <c r="E18" s="1">
        <v>583.20000000000005</v>
      </c>
      <c r="F18" s="1">
        <v>874.8</v>
      </c>
      <c r="G18" s="1">
        <v>662.77279894620301</v>
      </c>
      <c r="H18" s="1">
        <v>751952.79999999981</v>
      </c>
      <c r="I18" s="1">
        <v>972</v>
      </c>
      <c r="J18" s="1">
        <v>1458</v>
      </c>
      <c r="K18" s="1">
        <v>1188.3724522265602</v>
      </c>
      <c r="L18" s="1">
        <v>52028.499999999993</v>
      </c>
      <c r="M18" s="1">
        <v>771.44399999999996</v>
      </c>
      <c r="N18" s="1">
        <v>1092.96</v>
      </c>
      <c r="O18" s="1">
        <v>883.9531884873245</v>
      </c>
      <c r="P18" s="1">
        <v>662054.99999999977</v>
      </c>
    </row>
    <row r="19" spans="1:16" ht="13.5" customHeight="1" x14ac:dyDescent="0.15">
      <c r="A19" s="8"/>
      <c r="B19" s="30"/>
      <c r="C19" s="50">
        <v>41760</v>
      </c>
      <c r="D19" s="28"/>
      <c r="E19" s="1">
        <v>659.88</v>
      </c>
      <c r="F19" s="1">
        <v>918</v>
      </c>
      <c r="G19" s="1">
        <v>799.8447918994118</v>
      </c>
      <c r="H19" s="1">
        <v>611392.79999999993</v>
      </c>
      <c r="I19" s="1">
        <v>1134</v>
      </c>
      <c r="J19" s="1">
        <v>1512</v>
      </c>
      <c r="K19" s="1">
        <v>1354.217644896459</v>
      </c>
      <c r="L19" s="1">
        <v>52723.7</v>
      </c>
      <c r="M19" s="1">
        <v>845.64</v>
      </c>
      <c r="N19" s="1">
        <v>1126.44</v>
      </c>
      <c r="O19" s="1">
        <v>955.27520869439115</v>
      </c>
      <c r="P19" s="1">
        <v>591347.59999999986</v>
      </c>
    </row>
    <row r="20" spans="1:16" ht="13.5" customHeight="1" x14ac:dyDescent="0.15">
      <c r="A20" s="8"/>
      <c r="B20" s="30"/>
      <c r="C20" s="50">
        <v>41791</v>
      </c>
      <c r="D20" s="28"/>
      <c r="E20" s="1">
        <v>680.4</v>
      </c>
      <c r="F20" s="1">
        <v>939.6</v>
      </c>
      <c r="G20" s="1">
        <v>811.39721949953935</v>
      </c>
      <c r="H20" s="1">
        <v>705181.8</v>
      </c>
      <c r="I20" s="1">
        <v>1169.9639999999999</v>
      </c>
      <c r="J20" s="1">
        <v>1544.4</v>
      </c>
      <c r="K20" s="1">
        <v>1359.1844759977644</v>
      </c>
      <c r="L20" s="1">
        <v>49378.1</v>
      </c>
      <c r="M20" s="1">
        <v>915.84</v>
      </c>
      <c r="N20" s="1">
        <v>1091.8800000000001</v>
      </c>
      <c r="O20" s="1">
        <v>997.82936992639554</v>
      </c>
      <c r="P20" s="1">
        <v>670229.80000000005</v>
      </c>
    </row>
    <row r="21" spans="1:16" ht="13.5" customHeight="1" x14ac:dyDescent="0.15">
      <c r="A21" s="8"/>
      <c r="B21" s="30"/>
      <c r="C21" s="50">
        <v>41821</v>
      </c>
      <c r="D21" s="28"/>
      <c r="E21" s="1">
        <v>702</v>
      </c>
      <c r="F21" s="1">
        <v>918</v>
      </c>
      <c r="G21" s="1">
        <v>824.97639754947954</v>
      </c>
      <c r="H21" s="1">
        <v>532449</v>
      </c>
      <c r="I21" s="1">
        <v>1188</v>
      </c>
      <c r="J21" s="1">
        <v>1566</v>
      </c>
      <c r="K21" s="1">
        <v>1366.1450173615644</v>
      </c>
      <c r="L21" s="1">
        <v>47443.3</v>
      </c>
      <c r="M21" s="1">
        <v>838.08</v>
      </c>
      <c r="N21" s="1">
        <v>1169.6400000000001</v>
      </c>
      <c r="O21" s="1">
        <v>1014.3263020617622</v>
      </c>
      <c r="P21" s="1">
        <v>656223</v>
      </c>
    </row>
    <row r="22" spans="1:16" ht="13.5" customHeight="1" x14ac:dyDescent="0.15">
      <c r="A22" s="8"/>
      <c r="B22" s="30"/>
      <c r="C22" s="50">
        <v>41852</v>
      </c>
      <c r="D22" s="28"/>
      <c r="E22" s="1">
        <v>669.6</v>
      </c>
      <c r="F22" s="1">
        <v>864</v>
      </c>
      <c r="G22" s="1">
        <v>754.21341394675892</v>
      </c>
      <c r="H22" s="1">
        <v>490471.6</v>
      </c>
      <c r="I22" s="1">
        <v>1080</v>
      </c>
      <c r="J22" s="1">
        <v>1458</v>
      </c>
      <c r="K22" s="1">
        <v>1261.4285542891423</v>
      </c>
      <c r="L22" s="1">
        <v>50946.6</v>
      </c>
      <c r="M22" s="1">
        <v>816.48</v>
      </c>
      <c r="N22" s="1">
        <v>976.96800000000007</v>
      </c>
      <c r="O22" s="1">
        <v>899.10181053996644</v>
      </c>
      <c r="P22" s="1">
        <v>593745.50000000012</v>
      </c>
    </row>
    <row r="23" spans="1:16" ht="13.5" customHeight="1" x14ac:dyDescent="0.15">
      <c r="A23" s="8"/>
      <c r="B23" s="29"/>
      <c r="C23" s="54">
        <v>41883</v>
      </c>
      <c r="D23" s="31"/>
      <c r="E23" s="2">
        <v>626.4</v>
      </c>
      <c r="F23" s="2">
        <v>831.6</v>
      </c>
      <c r="G23" s="2">
        <v>741.6</v>
      </c>
      <c r="H23" s="2">
        <v>573210</v>
      </c>
      <c r="I23" s="2">
        <v>1080</v>
      </c>
      <c r="J23" s="2">
        <v>1501.2</v>
      </c>
      <c r="K23" s="2">
        <v>1274.4000000000001</v>
      </c>
      <c r="L23" s="2">
        <v>48135</v>
      </c>
      <c r="M23" s="2">
        <v>756</v>
      </c>
      <c r="N23" s="2">
        <v>986</v>
      </c>
      <c r="O23" s="2">
        <v>879.6</v>
      </c>
      <c r="P23" s="2">
        <v>650001</v>
      </c>
    </row>
    <row r="24" spans="1:16" ht="13.5" customHeight="1" x14ac:dyDescent="0.15">
      <c r="A24" s="38"/>
      <c r="B24" s="185">
        <v>41883</v>
      </c>
      <c r="C24" s="73"/>
      <c r="D24" s="66"/>
      <c r="E24" s="51">
        <v>723.6</v>
      </c>
      <c r="F24" s="51">
        <v>799.2</v>
      </c>
      <c r="G24" s="51">
        <v>751.7</v>
      </c>
      <c r="H24" s="1">
        <v>43213</v>
      </c>
      <c r="I24" s="51">
        <v>1080</v>
      </c>
      <c r="J24" s="51">
        <v>1382.4</v>
      </c>
      <c r="K24" s="51">
        <v>1243.0999999999999</v>
      </c>
      <c r="L24" s="1">
        <v>3607</v>
      </c>
      <c r="M24" s="51">
        <v>844.6</v>
      </c>
      <c r="N24" s="51">
        <v>928.8</v>
      </c>
      <c r="O24" s="51">
        <v>893.2</v>
      </c>
      <c r="P24" s="1">
        <v>53468</v>
      </c>
    </row>
    <row r="25" spans="1:16" ht="13.5" customHeight="1" x14ac:dyDescent="0.15">
      <c r="A25" s="38"/>
      <c r="B25" s="188">
        <v>41884</v>
      </c>
      <c r="C25" s="23"/>
      <c r="D25" s="26"/>
      <c r="E25" s="7">
        <v>723.6</v>
      </c>
      <c r="F25" s="1">
        <v>799.2</v>
      </c>
      <c r="G25" s="20">
        <v>753.8</v>
      </c>
      <c r="H25" s="1">
        <v>18340</v>
      </c>
      <c r="I25" s="7">
        <v>1080</v>
      </c>
      <c r="J25" s="1">
        <v>1350</v>
      </c>
      <c r="K25" s="20">
        <v>1238.8</v>
      </c>
      <c r="L25" s="1">
        <v>1220</v>
      </c>
      <c r="M25" s="7">
        <v>805.7</v>
      </c>
      <c r="N25" s="1">
        <v>918</v>
      </c>
      <c r="O25" s="20">
        <v>871.6</v>
      </c>
      <c r="P25" s="1">
        <v>21978</v>
      </c>
    </row>
    <row r="26" spans="1:16" ht="13.5" customHeight="1" x14ac:dyDescent="0.15">
      <c r="A26" s="38"/>
      <c r="B26" s="188">
        <v>41885</v>
      </c>
      <c r="C26" s="23"/>
      <c r="D26" s="26"/>
      <c r="E26" s="7">
        <v>723.6</v>
      </c>
      <c r="F26" s="1">
        <v>810</v>
      </c>
      <c r="G26" s="20">
        <v>764.6</v>
      </c>
      <c r="H26" s="1">
        <v>24166</v>
      </c>
      <c r="I26" s="7">
        <v>1080</v>
      </c>
      <c r="J26" s="1">
        <v>1404</v>
      </c>
      <c r="K26" s="20">
        <v>1251.7</v>
      </c>
      <c r="L26" s="1">
        <v>1160</v>
      </c>
      <c r="M26" s="7">
        <v>802.4</v>
      </c>
      <c r="N26" s="1">
        <v>928.8</v>
      </c>
      <c r="O26" s="20">
        <v>866.2</v>
      </c>
      <c r="P26" s="1">
        <v>22702</v>
      </c>
    </row>
    <row r="27" spans="1:16" ht="13.5" customHeight="1" x14ac:dyDescent="0.15">
      <c r="A27" s="38"/>
      <c r="B27" s="188">
        <v>41886</v>
      </c>
      <c r="C27" s="23"/>
      <c r="D27" s="26"/>
      <c r="E27" s="7">
        <v>723.6</v>
      </c>
      <c r="F27" s="1">
        <v>820.8</v>
      </c>
      <c r="G27" s="20">
        <v>770</v>
      </c>
      <c r="H27" s="1">
        <v>16698</v>
      </c>
      <c r="I27" s="7">
        <v>1080</v>
      </c>
      <c r="J27" s="1">
        <v>1404</v>
      </c>
      <c r="K27" s="20">
        <v>1260.4000000000001</v>
      </c>
      <c r="L27" s="1">
        <v>1198</v>
      </c>
      <c r="M27" s="7">
        <v>805.7</v>
      </c>
      <c r="N27" s="1">
        <v>936.4</v>
      </c>
      <c r="O27" s="20">
        <v>871.6</v>
      </c>
      <c r="P27" s="1">
        <v>13767</v>
      </c>
    </row>
    <row r="28" spans="1:16" ht="13.5" customHeight="1" x14ac:dyDescent="0.15">
      <c r="A28" s="38"/>
      <c r="B28" s="188">
        <v>41887</v>
      </c>
      <c r="C28" s="23"/>
      <c r="D28" s="26"/>
      <c r="E28" s="7">
        <v>702</v>
      </c>
      <c r="F28" s="1">
        <v>820.8</v>
      </c>
      <c r="G28" s="20">
        <v>759.2</v>
      </c>
      <c r="H28" s="1">
        <v>18427</v>
      </c>
      <c r="I28" s="7">
        <v>1080</v>
      </c>
      <c r="J28" s="1">
        <v>1404</v>
      </c>
      <c r="K28" s="20">
        <v>1257.0999999999999</v>
      </c>
      <c r="L28" s="1">
        <v>1605</v>
      </c>
      <c r="M28" s="7">
        <v>820.8</v>
      </c>
      <c r="N28" s="1">
        <v>946.1</v>
      </c>
      <c r="O28" s="20">
        <v>879.1</v>
      </c>
      <c r="P28" s="1">
        <v>22212</v>
      </c>
    </row>
    <row r="29" spans="1:16" ht="13.5" customHeight="1" x14ac:dyDescent="0.15">
      <c r="A29" s="38"/>
      <c r="B29" s="188">
        <v>41890</v>
      </c>
      <c r="C29" s="23"/>
      <c r="D29" s="26"/>
      <c r="E29" s="7">
        <v>702</v>
      </c>
      <c r="F29" s="1">
        <v>820.8</v>
      </c>
      <c r="G29" s="20">
        <v>756</v>
      </c>
      <c r="H29" s="1">
        <v>49445</v>
      </c>
      <c r="I29" s="7">
        <v>1080</v>
      </c>
      <c r="J29" s="1">
        <v>1458</v>
      </c>
      <c r="K29" s="20">
        <v>1263.5999999999999</v>
      </c>
      <c r="L29" s="1">
        <v>5461</v>
      </c>
      <c r="M29" s="7">
        <v>832.7</v>
      </c>
      <c r="N29" s="1">
        <v>955.8</v>
      </c>
      <c r="O29" s="20">
        <v>896.4</v>
      </c>
      <c r="P29" s="1">
        <v>54729</v>
      </c>
    </row>
    <row r="30" spans="1:16" ht="13.5" customHeight="1" x14ac:dyDescent="0.15">
      <c r="A30" s="38"/>
      <c r="B30" s="188">
        <v>41891</v>
      </c>
      <c r="C30" s="23"/>
      <c r="D30" s="26"/>
      <c r="E30" s="7">
        <v>702</v>
      </c>
      <c r="F30" s="1">
        <v>820.8</v>
      </c>
      <c r="G30" s="20">
        <v>763.6</v>
      </c>
      <c r="H30" s="1">
        <v>8481</v>
      </c>
      <c r="I30" s="7">
        <v>1134</v>
      </c>
      <c r="J30" s="1">
        <v>1501.2</v>
      </c>
      <c r="K30" s="20">
        <v>1284.0999999999999</v>
      </c>
      <c r="L30" s="1">
        <v>1213</v>
      </c>
      <c r="M30" s="7">
        <v>850</v>
      </c>
      <c r="N30" s="1">
        <v>964.4</v>
      </c>
      <c r="O30" s="20">
        <v>910.4</v>
      </c>
      <c r="P30" s="1">
        <v>17742</v>
      </c>
    </row>
    <row r="31" spans="1:16" ht="13.5" customHeight="1" x14ac:dyDescent="0.15">
      <c r="A31" s="38"/>
      <c r="B31" s="188">
        <v>41892</v>
      </c>
      <c r="C31" s="23"/>
      <c r="D31" s="26"/>
      <c r="E31" s="7">
        <v>702</v>
      </c>
      <c r="F31" s="1">
        <v>820.8</v>
      </c>
      <c r="G31" s="20">
        <v>766.8</v>
      </c>
      <c r="H31" s="1">
        <v>24840</v>
      </c>
      <c r="I31" s="7">
        <v>1144.8</v>
      </c>
      <c r="J31" s="1">
        <v>1501.2</v>
      </c>
      <c r="K31" s="20">
        <v>1288.4000000000001</v>
      </c>
      <c r="L31" s="1">
        <v>2131</v>
      </c>
      <c r="M31" s="7">
        <v>858.6</v>
      </c>
      <c r="N31" s="1">
        <v>950.4</v>
      </c>
      <c r="O31" s="20">
        <v>907.2</v>
      </c>
      <c r="P31" s="1">
        <v>26130</v>
      </c>
    </row>
    <row r="32" spans="1:16" ht="13.5" customHeight="1" x14ac:dyDescent="0.15">
      <c r="A32" s="38"/>
      <c r="B32" s="188">
        <v>41893</v>
      </c>
      <c r="C32" s="23"/>
      <c r="D32" s="26"/>
      <c r="E32" s="12">
        <v>702</v>
      </c>
      <c r="F32" s="12">
        <v>820.8</v>
      </c>
      <c r="G32" s="12">
        <v>764.6</v>
      </c>
      <c r="H32" s="12">
        <v>17256</v>
      </c>
      <c r="I32" s="12">
        <v>1134</v>
      </c>
      <c r="J32" s="12">
        <v>1501.2</v>
      </c>
      <c r="K32" s="12">
        <v>1292.8</v>
      </c>
      <c r="L32" s="12">
        <v>791</v>
      </c>
      <c r="M32" s="12">
        <v>857.5</v>
      </c>
      <c r="N32" s="12">
        <v>986</v>
      </c>
      <c r="O32" s="12">
        <v>901.8</v>
      </c>
      <c r="P32" s="12">
        <v>20832</v>
      </c>
    </row>
    <row r="33" spans="1:16" ht="13.5" customHeight="1" x14ac:dyDescent="0.15">
      <c r="A33" s="38"/>
      <c r="B33" s="188">
        <v>41894</v>
      </c>
      <c r="C33" s="23"/>
      <c r="D33" s="26"/>
      <c r="E33" s="12">
        <v>702</v>
      </c>
      <c r="F33" s="12">
        <v>820.8</v>
      </c>
      <c r="G33" s="12">
        <v>759.2</v>
      </c>
      <c r="H33" s="12">
        <v>12589</v>
      </c>
      <c r="I33" s="12">
        <v>1166.4000000000001</v>
      </c>
      <c r="J33" s="12">
        <v>1501.2</v>
      </c>
      <c r="K33" s="12">
        <v>1293.8</v>
      </c>
      <c r="L33" s="12">
        <v>1076</v>
      </c>
      <c r="M33" s="12">
        <v>857.5</v>
      </c>
      <c r="N33" s="12">
        <v>952.6</v>
      </c>
      <c r="O33" s="12">
        <v>896.4</v>
      </c>
      <c r="P33" s="12">
        <v>11747</v>
      </c>
    </row>
    <row r="34" spans="1:16" ht="13.5" customHeight="1" x14ac:dyDescent="0.15">
      <c r="A34" s="38"/>
      <c r="B34" s="188">
        <v>41898</v>
      </c>
      <c r="C34" s="23"/>
      <c r="D34" s="26"/>
      <c r="E34" s="12">
        <v>680.4</v>
      </c>
      <c r="F34" s="12">
        <v>820.8</v>
      </c>
      <c r="G34" s="12">
        <v>746.3</v>
      </c>
      <c r="H34" s="12">
        <v>76847</v>
      </c>
      <c r="I34" s="12">
        <v>1134</v>
      </c>
      <c r="J34" s="12">
        <v>1458</v>
      </c>
      <c r="K34" s="12">
        <v>1288.4000000000001</v>
      </c>
      <c r="L34" s="12">
        <v>6251</v>
      </c>
      <c r="M34" s="12">
        <v>872.6</v>
      </c>
      <c r="N34" s="12">
        <v>964.4</v>
      </c>
      <c r="O34" s="12">
        <v>914.8</v>
      </c>
      <c r="P34" s="12">
        <v>75406</v>
      </c>
    </row>
    <row r="35" spans="1:16" ht="13.5" customHeight="1" x14ac:dyDescent="0.15">
      <c r="A35" s="38"/>
      <c r="B35" s="188">
        <v>41899</v>
      </c>
      <c r="C35" s="23"/>
      <c r="D35" s="26"/>
      <c r="E35" s="7">
        <v>680.4</v>
      </c>
      <c r="F35" s="1">
        <v>810</v>
      </c>
      <c r="G35" s="20">
        <v>740.9</v>
      </c>
      <c r="H35" s="1">
        <v>23718</v>
      </c>
      <c r="I35" s="7">
        <v>1134</v>
      </c>
      <c r="J35" s="1">
        <v>1458</v>
      </c>
      <c r="K35" s="20">
        <v>1285.2</v>
      </c>
      <c r="L35" s="1">
        <v>1561</v>
      </c>
      <c r="M35" s="7">
        <v>864</v>
      </c>
      <c r="N35" s="1">
        <v>963.4</v>
      </c>
      <c r="O35" s="20">
        <v>904</v>
      </c>
      <c r="P35" s="1">
        <v>30025</v>
      </c>
    </row>
    <row r="36" spans="1:16" ht="13.5" customHeight="1" x14ac:dyDescent="0.15">
      <c r="A36" s="38"/>
      <c r="B36" s="188">
        <v>41900</v>
      </c>
      <c r="C36" s="23"/>
      <c r="D36" s="26"/>
      <c r="E36" s="7">
        <v>680.4</v>
      </c>
      <c r="F36" s="1">
        <v>810</v>
      </c>
      <c r="G36" s="20">
        <v>737.6</v>
      </c>
      <c r="H36" s="1">
        <v>33304</v>
      </c>
      <c r="I36" s="7">
        <v>1144.8</v>
      </c>
      <c r="J36" s="1">
        <v>1447.2</v>
      </c>
      <c r="K36" s="20">
        <v>1293.8</v>
      </c>
      <c r="L36" s="1">
        <v>2340</v>
      </c>
      <c r="M36" s="7">
        <v>848.9</v>
      </c>
      <c r="N36" s="1">
        <v>978.5</v>
      </c>
      <c r="O36" s="20">
        <v>900.7</v>
      </c>
      <c r="P36" s="1">
        <v>32649</v>
      </c>
    </row>
    <row r="37" spans="1:16" ht="13.5" customHeight="1" x14ac:dyDescent="0.15">
      <c r="A37" s="38"/>
      <c r="B37" s="188">
        <v>41901</v>
      </c>
      <c r="C37" s="23"/>
      <c r="D37" s="26"/>
      <c r="E37" s="7">
        <v>680.4</v>
      </c>
      <c r="F37" s="1">
        <v>831.6</v>
      </c>
      <c r="G37" s="20">
        <v>745.2</v>
      </c>
      <c r="H37" s="1">
        <v>15372</v>
      </c>
      <c r="I37" s="7">
        <v>1144.8</v>
      </c>
      <c r="J37" s="1">
        <v>1404</v>
      </c>
      <c r="K37" s="20">
        <v>1276.5999999999999</v>
      </c>
      <c r="L37" s="1">
        <v>1646</v>
      </c>
      <c r="M37" s="7">
        <v>838.1</v>
      </c>
      <c r="N37" s="1">
        <v>965.5</v>
      </c>
      <c r="O37" s="20">
        <v>885.6</v>
      </c>
      <c r="P37" s="1">
        <v>14019</v>
      </c>
    </row>
    <row r="38" spans="1:16" ht="13.5" customHeight="1" x14ac:dyDescent="0.15">
      <c r="A38" s="38"/>
      <c r="B38" s="188">
        <v>41904</v>
      </c>
      <c r="C38" s="23"/>
      <c r="D38" s="26"/>
      <c r="E38" s="7">
        <v>680.4</v>
      </c>
      <c r="F38" s="1">
        <v>831.6</v>
      </c>
      <c r="G38" s="20">
        <v>742</v>
      </c>
      <c r="H38" s="1">
        <v>44985</v>
      </c>
      <c r="I38" s="7">
        <v>1134</v>
      </c>
      <c r="J38" s="1">
        <v>1404</v>
      </c>
      <c r="K38" s="20">
        <v>1285.2</v>
      </c>
      <c r="L38" s="1">
        <v>3455</v>
      </c>
      <c r="M38" s="7">
        <v>840.2</v>
      </c>
      <c r="N38" s="1">
        <v>949.3</v>
      </c>
      <c r="O38" s="20">
        <v>874.8</v>
      </c>
      <c r="P38" s="1">
        <v>54313</v>
      </c>
    </row>
    <row r="39" spans="1:16" ht="13.5" customHeight="1" x14ac:dyDescent="0.15">
      <c r="A39" s="38"/>
      <c r="B39" s="188">
        <v>41906</v>
      </c>
      <c r="C39" s="23"/>
      <c r="D39" s="26"/>
      <c r="E39" s="7">
        <v>680.4</v>
      </c>
      <c r="F39" s="1">
        <v>831.6</v>
      </c>
      <c r="G39" s="20">
        <v>746.3</v>
      </c>
      <c r="H39" s="1">
        <v>48778</v>
      </c>
      <c r="I39" s="7">
        <v>1134</v>
      </c>
      <c r="J39" s="1">
        <v>1404</v>
      </c>
      <c r="K39" s="20">
        <v>1296</v>
      </c>
      <c r="L39" s="1">
        <v>3564</v>
      </c>
      <c r="M39" s="7">
        <v>810</v>
      </c>
      <c r="N39" s="1">
        <v>923.4</v>
      </c>
      <c r="O39" s="20">
        <v>858.6</v>
      </c>
      <c r="P39" s="1">
        <v>58208</v>
      </c>
    </row>
    <row r="40" spans="1:16" ht="13.5" customHeight="1" x14ac:dyDescent="0.15">
      <c r="A40" s="38"/>
      <c r="B40" s="188">
        <v>41907</v>
      </c>
      <c r="C40" s="23"/>
      <c r="D40" s="26"/>
      <c r="E40" s="7">
        <v>680.4</v>
      </c>
      <c r="F40" s="1">
        <v>831.6</v>
      </c>
      <c r="G40" s="20">
        <v>751.7</v>
      </c>
      <c r="H40" s="1">
        <v>11959</v>
      </c>
      <c r="I40" s="7">
        <v>1112.4000000000001</v>
      </c>
      <c r="J40" s="1">
        <v>1404</v>
      </c>
      <c r="K40" s="20">
        <v>1317.6</v>
      </c>
      <c r="L40" s="1">
        <v>1173</v>
      </c>
      <c r="M40" s="7">
        <v>786.2</v>
      </c>
      <c r="N40" s="1">
        <v>928.8</v>
      </c>
      <c r="O40" s="20">
        <v>859.7</v>
      </c>
      <c r="P40" s="1">
        <v>16140</v>
      </c>
    </row>
    <row r="41" spans="1:16" ht="13.5" customHeight="1" x14ac:dyDescent="0.15">
      <c r="A41" s="38"/>
      <c r="B41" s="188">
        <v>41908</v>
      </c>
      <c r="C41" s="23"/>
      <c r="D41" s="26"/>
      <c r="E41" s="7">
        <v>648</v>
      </c>
      <c r="F41" s="1">
        <v>810</v>
      </c>
      <c r="G41" s="20">
        <v>737.6</v>
      </c>
      <c r="H41" s="1">
        <v>14708</v>
      </c>
      <c r="I41" s="7">
        <v>1188</v>
      </c>
      <c r="J41" s="1">
        <v>1404</v>
      </c>
      <c r="K41" s="20">
        <v>1297.0999999999999</v>
      </c>
      <c r="L41" s="1">
        <v>1226</v>
      </c>
      <c r="M41" s="7">
        <v>786.2</v>
      </c>
      <c r="N41" s="1">
        <v>928.8</v>
      </c>
      <c r="O41" s="20">
        <v>852.1</v>
      </c>
      <c r="P41" s="1">
        <v>16593</v>
      </c>
    </row>
    <row r="42" spans="1:16" ht="13.5" customHeight="1" x14ac:dyDescent="0.15">
      <c r="A42" s="38"/>
      <c r="B42" s="188">
        <v>41911</v>
      </c>
      <c r="C42" s="23"/>
      <c r="D42" s="26"/>
      <c r="E42" s="7">
        <v>626.4</v>
      </c>
      <c r="F42" s="1">
        <v>788.4</v>
      </c>
      <c r="G42" s="20">
        <v>713.9</v>
      </c>
      <c r="H42" s="1">
        <v>55377</v>
      </c>
      <c r="I42" s="7">
        <v>1144.8</v>
      </c>
      <c r="J42" s="1">
        <v>1350</v>
      </c>
      <c r="K42" s="20">
        <v>1249.5999999999999</v>
      </c>
      <c r="L42" s="1">
        <v>6224</v>
      </c>
      <c r="M42" s="7">
        <v>756</v>
      </c>
      <c r="N42" s="1">
        <v>889.9</v>
      </c>
      <c r="O42" s="20">
        <v>834.8</v>
      </c>
      <c r="P42" s="1">
        <v>69202</v>
      </c>
    </row>
    <row r="43" spans="1:16" ht="13.5" customHeight="1" x14ac:dyDescent="0.15">
      <c r="B43" s="188">
        <v>41912</v>
      </c>
      <c r="C43" s="23"/>
      <c r="D43" s="26"/>
      <c r="E43" s="7">
        <v>637.20000000000005</v>
      </c>
      <c r="F43" s="7">
        <v>777.6</v>
      </c>
      <c r="G43" s="7">
        <v>702</v>
      </c>
      <c r="H43" s="7">
        <v>14707</v>
      </c>
      <c r="I43" s="7">
        <v>1144.8</v>
      </c>
      <c r="J43" s="7">
        <v>1404</v>
      </c>
      <c r="K43" s="7">
        <v>1273.3</v>
      </c>
      <c r="L43" s="7">
        <v>1233</v>
      </c>
      <c r="M43" s="7">
        <v>757.1</v>
      </c>
      <c r="N43" s="7">
        <v>882.4</v>
      </c>
      <c r="O43" s="7">
        <v>813.2</v>
      </c>
      <c r="P43" s="1">
        <v>18139</v>
      </c>
    </row>
    <row r="44" spans="1:16" ht="13.5" customHeight="1" x14ac:dyDescent="0.15">
      <c r="B44" s="188"/>
      <c r="C44" s="23"/>
      <c r="D44" s="26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13.5" customHeight="1" x14ac:dyDescent="0.15">
      <c r="B45" s="182"/>
      <c r="C45" s="85"/>
      <c r="D45" s="8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8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>
      <c r="B1" s="76"/>
      <c r="C1" s="76"/>
      <c r="D1" s="76"/>
    </row>
    <row r="2" spans="1:20" ht="12" customHeight="1" x14ac:dyDescent="0.15">
      <c r="B2" s="76"/>
      <c r="C2" s="76"/>
      <c r="D2" s="76"/>
    </row>
    <row r="3" spans="1:20" ht="12" customHeight="1" x14ac:dyDescent="0.15">
      <c r="B3" s="6" t="s">
        <v>112</v>
      </c>
    </row>
    <row r="4" spans="1:20" ht="12" customHeight="1" x14ac:dyDescent="0.15">
      <c r="T4" s="60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71"/>
      <c r="C6" s="24" t="s">
        <v>121</v>
      </c>
      <c r="D6" s="25"/>
      <c r="E6" s="24" t="s">
        <v>66</v>
      </c>
      <c r="F6" s="21"/>
      <c r="G6" s="21"/>
      <c r="H6" s="25"/>
      <c r="I6" s="24" t="s">
        <v>463</v>
      </c>
      <c r="J6" s="21"/>
      <c r="K6" s="21"/>
      <c r="L6" s="25"/>
      <c r="M6" s="24" t="s">
        <v>362</v>
      </c>
      <c r="N6" s="21"/>
      <c r="O6" s="21"/>
      <c r="P6" s="25"/>
      <c r="Q6" s="24" t="s">
        <v>464</v>
      </c>
      <c r="R6" s="21"/>
      <c r="S6" s="21"/>
      <c r="T6" s="25"/>
    </row>
    <row r="7" spans="1:20" ht="13.5" customHeight="1" x14ac:dyDescent="0.15">
      <c r="B7" s="79" t="s">
        <v>122</v>
      </c>
      <c r="C7" s="21"/>
      <c r="D7" s="25"/>
      <c r="E7" s="75" t="s">
        <v>67</v>
      </c>
      <c r="F7" s="40" t="s">
        <v>68</v>
      </c>
      <c r="G7" s="74" t="s">
        <v>96</v>
      </c>
      <c r="H7" s="40" t="s">
        <v>70</v>
      </c>
      <c r="I7" s="75" t="s">
        <v>67</v>
      </c>
      <c r="J7" s="40" t="s">
        <v>68</v>
      </c>
      <c r="K7" s="74" t="s">
        <v>96</v>
      </c>
      <c r="L7" s="40" t="s">
        <v>70</v>
      </c>
      <c r="M7" s="75" t="s">
        <v>67</v>
      </c>
      <c r="N7" s="40" t="s">
        <v>68</v>
      </c>
      <c r="O7" s="74" t="s">
        <v>96</v>
      </c>
      <c r="P7" s="40" t="s">
        <v>70</v>
      </c>
      <c r="Q7" s="75" t="s">
        <v>67</v>
      </c>
      <c r="R7" s="40" t="s">
        <v>68</v>
      </c>
      <c r="S7" s="74" t="s">
        <v>96</v>
      </c>
      <c r="T7" s="40" t="s">
        <v>70</v>
      </c>
    </row>
    <row r="8" spans="1:20" ht="13.5" customHeight="1" x14ac:dyDescent="0.15">
      <c r="B8" s="59" t="s">
        <v>0</v>
      </c>
      <c r="C8" s="57">
        <v>40179</v>
      </c>
      <c r="D8" s="68" t="s">
        <v>1</v>
      </c>
      <c r="E8" s="5">
        <v>672</v>
      </c>
      <c r="F8" s="5">
        <v>862</v>
      </c>
      <c r="G8" s="5">
        <v>750</v>
      </c>
      <c r="H8" s="5">
        <v>79363</v>
      </c>
      <c r="I8" s="5">
        <v>368</v>
      </c>
      <c r="J8" s="5">
        <v>562</v>
      </c>
      <c r="K8" s="5">
        <v>482</v>
      </c>
      <c r="L8" s="5">
        <v>277627</v>
      </c>
      <c r="M8" s="5">
        <v>693</v>
      </c>
      <c r="N8" s="5">
        <v>952</v>
      </c>
      <c r="O8" s="5">
        <v>805</v>
      </c>
      <c r="P8" s="5">
        <v>85736</v>
      </c>
      <c r="Q8" s="5">
        <v>578</v>
      </c>
      <c r="R8" s="5">
        <v>840</v>
      </c>
      <c r="S8" s="5">
        <v>741</v>
      </c>
      <c r="T8" s="5">
        <v>274912</v>
      </c>
    </row>
    <row r="9" spans="1:20" ht="13.5" customHeight="1" x14ac:dyDescent="0.15">
      <c r="B9" s="30"/>
      <c r="C9" s="53">
        <v>40544</v>
      </c>
      <c r="D9" s="28"/>
      <c r="E9" s="3">
        <v>703.5</v>
      </c>
      <c r="F9" s="3">
        <v>891.45</v>
      </c>
      <c r="G9" s="3">
        <v>825.00484333996712</v>
      </c>
      <c r="H9" s="3">
        <v>87952</v>
      </c>
      <c r="I9" s="3">
        <v>441</v>
      </c>
      <c r="J9" s="3">
        <v>627.9</v>
      </c>
      <c r="K9" s="3">
        <v>515.60213213053464</v>
      </c>
      <c r="L9" s="3">
        <v>233465.09999999998</v>
      </c>
      <c r="M9" s="3">
        <v>756</v>
      </c>
      <c r="N9" s="3">
        <v>929.25</v>
      </c>
      <c r="O9" s="3">
        <v>851.82957890489581</v>
      </c>
      <c r="P9" s="3">
        <v>84539</v>
      </c>
      <c r="Q9" s="3">
        <v>672</v>
      </c>
      <c r="R9" s="3">
        <v>903</v>
      </c>
      <c r="S9" s="3">
        <v>848.16181062504938</v>
      </c>
      <c r="T9" s="3">
        <v>177221.7</v>
      </c>
    </row>
    <row r="10" spans="1:20" ht="13.5" customHeight="1" x14ac:dyDescent="0.15">
      <c r="B10" s="30"/>
      <c r="C10" s="53">
        <v>40909</v>
      </c>
      <c r="D10" s="28"/>
      <c r="E10" s="3">
        <v>617.4</v>
      </c>
      <c r="F10" s="3">
        <v>829.5</v>
      </c>
      <c r="G10" s="55">
        <v>664.38953642806291</v>
      </c>
      <c r="H10" s="3">
        <v>55459.600000000006</v>
      </c>
      <c r="I10" s="3">
        <v>399</v>
      </c>
      <c r="J10" s="3">
        <v>525</v>
      </c>
      <c r="K10" s="55">
        <v>438.07395171699881</v>
      </c>
      <c r="L10" s="3">
        <v>369858.99999999988</v>
      </c>
      <c r="M10" s="3">
        <v>579.6</v>
      </c>
      <c r="N10" s="3">
        <v>872</v>
      </c>
      <c r="O10" s="55">
        <v>696.16624181049099</v>
      </c>
      <c r="P10" s="3">
        <v>83275.900000000009</v>
      </c>
      <c r="Q10" s="3">
        <v>525</v>
      </c>
      <c r="R10" s="3">
        <v>840</v>
      </c>
      <c r="S10" s="55">
        <v>668.98023680555036</v>
      </c>
      <c r="T10" s="3">
        <v>127448.9</v>
      </c>
    </row>
    <row r="11" spans="1:20" ht="13.5" customHeight="1" x14ac:dyDescent="0.15">
      <c r="B11" s="29"/>
      <c r="C11" s="52">
        <v>41275</v>
      </c>
      <c r="D11" s="31"/>
      <c r="E11" s="2">
        <v>620.55000000000007</v>
      </c>
      <c r="F11" s="2">
        <v>1011.1500000000001</v>
      </c>
      <c r="G11" s="2">
        <v>772.68747963131636</v>
      </c>
      <c r="H11" s="2">
        <v>55755.4</v>
      </c>
      <c r="I11" s="2">
        <v>441</v>
      </c>
      <c r="J11" s="2">
        <v>598.5</v>
      </c>
      <c r="K11" s="2">
        <v>497.36053612759633</v>
      </c>
      <c r="L11" s="2">
        <v>540607.1</v>
      </c>
      <c r="M11" s="2">
        <v>661.5</v>
      </c>
      <c r="N11" s="2">
        <v>976.5</v>
      </c>
      <c r="O11" s="2">
        <v>743.29009299594179</v>
      </c>
      <c r="P11" s="2">
        <v>117707.4</v>
      </c>
      <c r="Q11" s="2">
        <v>624.75</v>
      </c>
      <c r="R11" s="2">
        <v>1013.25</v>
      </c>
      <c r="S11" s="2">
        <v>756.17475653719782</v>
      </c>
      <c r="T11" s="2">
        <v>137760.90000000002</v>
      </c>
    </row>
    <row r="12" spans="1:20" ht="13.5" customHeight="1" x14ac:dyDescent="0.15">
      <c r="A12" s="8"/>
      <c r="B12" s="30" t="s">
        <v>99</v>
      </c>
      <c r="C12" s="50">
        <v>41518</v>
      </c>
      <c r="D12" s="28" t="s">
        <v>52</v>
      </c>
      <c r="E12" s="1">
        <v>752.85</v>
      </c>
      <c r="F12" s="1">
        <v>945</v>
      </c>
      <c r="G12" s="1">
        <v>819.64261045426258</v>
      </c>
      <c r="H12" s="1">
        <v>5306.7</v>
      </c>
      <c r="I12" s="1">
        <v>540.75</v>
      </c>
      <c r="J12" s="1">
        <v>564.9</v>
      </c>
      <c r="K12" s="1">
        <v>545.05206165336597</v>
      </c>
      <c r="L12" s="1">
        <v>41964.1</v>
      </c>
      <c r="M12" s="1">
        <v>693</v>
      </c>
      <c r="N12" s="1">
        <v>903</v>
      </c>
      <c r="O12" s="1">
        <v>761.2203306366514</v>
      </c>
      <c r="P12" s="1">
        <v>8896.5</v>
      </c>
      <c r="Q12" s="1">
        <v>724.5</v>
      </c>
      <c r="R12" s="1">
        <v>890.40000000000009</v>
      </c>
      <c r="S12" s="1">
        <v>768.7518667432513</v>
      </c>
      <c r="T12" s="1">
        <v>16020</v>
      </c>
    </row>
    <row r="13" spans="1:20" ht="13.5" customHeight="1" x14ac:dyDescent="0.15">
      <c r="A13" s="8"/>
      <c r="B13" s="30"/>
      <c r="C13" s="50">
        <v>41548</v>
      </c>
      <c r="D13" s="28"/>
      <c r="E13" s="1">
        <v>756</v>
      </c>
      <c r="F13" s="1">
        <v>931.35</v>
      </c>
      <c r="G13" s="1">
        <v>845.06772313028091</v>
      </c>
      <c r="H13" s="1">
        <v>3477</v>
      </c>
      <c r="I13" s="1">
        <v>525</v>
      </c>
      <c r="J13" s="1">
        <v>577.5</v>
      </c>
      <c r="K13" s="1">
        <v>533.67207497866877</v>
      </c>
      <c r="L13" s="1">
        <v>34348.699999999997</v>
      </c>
      <c r="M13" s="1">
        <v>702.45</v>
      </c>
      <c r="N13" s="1">
        <v>892.5</v>
      </c>
      <c r="O13" s="1">
        <v>740.619695552846</v>
      </c>
      <c r="P13" s="1">
        <v>13281.5</v>
      </c>
      <c r="Q13" s="1">
        <v>735</v>
      </c>
      <c r="R13" s="1">
        <v>889.35</v>
      </c>
      <c r="S13" s="1">
        <v>756.42032029755296</v>
      </c>
      <c r="T13" s="1">
        <v>12013</v>
      </c>
    </row>
    <row r="14" spans="1:20" ht="13.5" customHeight="1" x14ac:dyDescent="0.15">
      <c r="A14" s="8"/>
      <c r="B14" s="30"/>
      <c r="C14" s="50">
        <v>41579</v>
      </c>
      <c r="D14" s="28"/>
      <c r="E14" s="1">
        <v>792.75</v>
      </c>
      <c r="F14" s="1">
        <v>945</v>
      </c>
      <c r="G14" s="1">
        <v>855.73336619024133</v>
      </c>
      <c r="H14" s="1">
        <v>3800.4</v>
      </c>
      <c r="I14" s="1">
        <v>525</v>
      </c>
      <c r="J14" s="1">
        <v>564.9</v>
      </c>
      <c r="K14" s="1">
        <v>534.55446303257133</v>
      </c>
      <c r="L14" s="1">
        <v>54817.599999999999</v>
      </c>
      <c r="M14" s="1">
        <v>735</v>
      </c>
      <c r="N14" s="1">
        <v>909.3</v>
      </c>
      <c r="O14" s="1">
        <v>805.45166666666694</v>
      </c>
      <c r="P14" s="1">
        <v>7361.8</v>
      </c>
      <c r="Q14" s="1">
        <v>777</v>
      </c>
      <c r="R14" s="1">
        <v>903</v>
      </c>
      <c r="S14" s="1">
        <v>832.18224299065434</v>
      </c>
      <c r="T14" s="1">
        <v>14491.2</v>
      </c>
    </row>
    <row r="15" spans="1:20" ht="13.5" customHeight="1" x14ac:dyDescent="0.15">
      <c r="A15" s="8"/>
      <c r="B15" s="30"/>
      <c r="C15" s="50">
        <v>41609</v>
      </c>
      <c r="D15" s="28"/>
      <c r="E15" s="1">
        <v>850.5</v>
      </c>
      <c r="F15" s="1">
        <v>1011.1500000000001</v>
      </c>
      <c r="G15" s="1">
        <v>925.03908475454102</v>
      </c>
      <c r="H15" s="1">
        <v>3844.6</v>
      </c>
      <c r="I15" s="1">
        <v>525</v>
      </c>
      <c r="J15" s="1">
        <v>598.5</v>
      </c>
      <c r="K15" s="1">
        <v>537.78199290253679</v>
      </c>
      <c r="L15" s="1">
        <v>52258.3</v>
      </c>
      <c r="M15" s="1">
        <v>777</v>
      </c>
      <c r="N15" s="1">
        <v>976.5</v>
      </c>
      <c r="O15" s="1">
        <v>853.74927818132073</v>
      </c>
      <c r="P15" s="1">
        <v>7892.3</v>
      </c>
      <c r="Q15" s="1">
        <v>814.8</v>
      </c>
      <c r="R15" s="1">
        <v>1013.25</v>
      </c>
      <c r="S15" s="1">
        <v>880.54014694936018</v>
      </c>
      <c r="T15" s="1">
        <v>22935.9</v>
      </c>
    </row>
    <row r="16" spans="1:20" ht="13.5" customHeight="1" x14ac:dyDescent="0.15">
      <c r="A16" s="8"/>
      <c r="B16" s="30" t="s">
        <v>72</v>
      </c>
      <c r="C16" s="50">
        <v>41640</v>
      </c>
      <c r="D16" s="28" t="s">
        <v>52</v>
      </c>
      <c r="E16" s="1">
        <v>840</v>
      </c>
      <c r="F16" s="1">
        <v>924</v>
      </c>
      <c r="G16" s="1">
        <v>862.25735015772887</v>
      </c>
      <c r="H16" s="1">
        <v>4547.3999999999996</v>
      </c>
      <c r="I16" s="1">
        <v>525</v>
      </c>
      <c r="J16" s="1">
        <v>598.5</v>
      </c>
      <c r="K16" s="1">
        <v>538.87078964174611</v>
      </c>
      <c r="L16" s="1">
        <v>37157</v>
      </c>
      <c r="M16" s="1">
        <v>787.5</v>
      </c>
      <c r="N16" s="1">
        <v>924</v>
      </c>
      <c r="O16" s="1">
        <v>860.41346695525851</v>
      </c>
      <c r="P16" s="1">
        <v>10955.9</v>
      </c>
      <c r="Q16" s="1">
        <v>819</v>
      </c>
      <c r="R16" s="1">
        <v>924</v>
      </c>
      <c r="S16" s="1">
        <v>870.85169573539258</v>
      </c>
      <c r="T16" s="1">
        <v>16492.8</v>
      </c>
    </row>
    <row r="17" spans="1:20" ht="13.5" customHeight="1" x14ac:dyDescent="0.15">
      <c r="A17" s="8"/>
      <c r="B17" s="30"/>
      <c r="C17" s="50">
        <v>41671</v>
      </c>
      <c r="D17" s="28"/>
      <c r="E17" s="1">
        <v>778.05</v>
      </c>
      <c r="F17" s="1">
        <v>935.55</v>
      </c>
      <c r="G17" s="1">
        <v>841.33233701782092</v>
      </c>
      <c r="H17" s="1">
        <v>3245.1</v>
      </c>
      <c r="I17" s="1">
        <v>514.5</v>
      </c>
      <c r="J17" s="1">
        <v>598.5</v>
      </c>
      <c r="K17" s="1">
        <v>532.10230803672141</v>
      </c>
      <c r="L17" s="1">
        <v>50213</v>
      </c>
      <c r="M17" s="1">
        <v>766.5</v>
      </c>
      <c r="N17" s="1">
        <v>934.5</v>
      </c>
      <c r="O17" s="1">
        <v>840.8101737597583</v>
      </c>
      <c r="P17" s="1">
        <v>6178.4</v>
      </c>
      <c r="Q17" s="1">
        <v>787.5</v>
      </c>
      <c r="R17" s="1">
        <v>945</v>
      </c>
      <c r="S17" s="1">
        <v>891.07005923045608</v>
      </c>
      <c r="T17" s="1">
        <v>13692.7</v>
      </c>
    </row>
    <row r="18" spans="1:20" ht="13.5" customHeight="1" x14ac:dyDescent="0.15">
      <c r="A18" s="8"/>
      <c r="B18" s="30"/>
      <c r="C18" s="50">
        <v>41699</v>
      </c>
      <c r="D18" s="28"/>
      <c r="E18" s="1">
        <v>735</v>
      </c>
      <c r="F18" s="1">
        <v>926.1</v>
      </c>
      <c r="G18" s="1">
        <v>867.48991824361542</v>
      </c>
      <c r="H18" s="1">
        <v>3891.9</v>
      </c>
      <c r="I18" s="1">
        <v>525</v>
      </c>
      <c r="J18" s="1">
        <v>588</v>
      </c>
      <c r="K18" s="1">
        <v>534.20103964295106</v>
      </c>
      <c r="L18" s="1">
        <v>54453.599999999999</v>
      </c>
      <c r="M18" s="1">
        <v>787.5</v>
      </c>
      <c r="N18" s="1">
        <v>924</v>
      </c>
      <c r="O18" s="1">
        <v>853.76715190225991</v>
      </c>
      <c r="P18" s="1">
        <v>11818</v>
      </c>
      <c r="Q18" s="1">
        <v>787.5</v>
      </c>
      <c r="R18" s="1">
        <v>1004.85</v>
      </c>
      <c r="S18" s="1">
        <v>895.37056091520833</v>
      </c>
      <c r="T18" s="1">
        <v>18633.7</v>
      </c>
    </row>
    <row r="19" spans="1:20" ht="13.5" customHeight="1" x14ac:dyDescent="0.15">
      <c r="A19" s="8"/>
      <c r="B19" s="30"/>
      <c r="C19" s="50">
        <v>41730</v>
      </c>
      <c r="D19" s="28"/>
      <c r="E19" s="1">
        <v>896.4</v>
      </c>
      <c r="F19" s="1">
        <v>1080</v>
      </c>
      <c r="G19" s="1">
        <v>941.0834178466979</v>
      </c>
      <c r="H19" s="1">
        <v>5396.6</v>
      </c>
      <c r="I19" s="1">
        <v>582.12</v>
      </c>
      <c r="J19" s="1">
        <v>745.2</v>
      </c>
      <c r="K19" s="1">
        <v>628.10976727305706</v>
      </c>
      <c r="L19" s="1">
        <v>36689.699999999997</v>
      </c>
      <c r="M19" s="1">
        <v>810</v>
      </c>
      <c r="N19" s="1">
        <v>1058.4000000000001</v>
      </c>
      <c r="O19" s="1">
        <v>946.2394342065943</v>
      </c>
      <c r="P19" s="1">
        <v>9133.1</v>
      </c>
      <c r="Q19" s="1">
        <v>918</v>
      </c>
      <c r="R19" s="1">
        <v>1042.2</v>
      </c>
      <c r="S19" s="1">
        <v>977.39301094246389</v>
      </c>
      <c r="T19" s="1">
        <v>10677.1</v>
      </c>
    </row>
    <row r="20" spans="1:20" ht="13.5" customHeight="1" x14ac:dyDescent="0.15">
      <c r="A20" s="8"/>
      <c r="B20" s="30"/>
      <c r="C20" s="50">
        <v>41760</v>
      </c>
      <c r="D20" s="28"/>
      <c r="E20" s="1">
        <v>896.4</v>
      </c>
      <c r="F20" s="1">
        <v>1080</v>
      </c>
      <c r="G20" s="1">
        <v>981.7300666838596</v>
      </c>
      <c r="H20" s="1">
        <v>3483.2</v>
      </c>
      <c r="I20" s="1">
        <v>648</v>
      </c>
      <c r="J20" s="1">
        <v>777.6</v>
      </c>
      <c r="K20" s="1">
        <v>710.32623864365587</v>
      </c>
      <c r="L20" s="1">
        <v>28981.5</v>
      </c>
      <c r="M20" s="1">
        <v>918</v>
      </c>
      <c r="N20" s="1">
        <v>1084.32</v>
      </c>
      <c r="O20" s="1">
        <v>1001.3875273934005</v>
      </c>
      <c r="P20" s="1">
        <v>12954.3</v>
      </c>
      <c r="Q20" s="1">
        <v>1026</v>
      </c>
      <c r="R20" s="1">
        <v>1058.4000000000001</v>
      </c>
      <c r="S20" s="1">
        <v>1041.8295025728989</v>
      </c>
      <c r="T20" s="1">
        <v>17807.599999999999</v>
      </c>
    </row>
    <row r="21" spans="1:20" ht="13.5" customHeight="1" x14ac:dyDescent="0.15">
      <c r="A21" s="8"/>
      <c r="B21" s="30"/>
      <c r="C21" s="50">
        <v>41791</v>
      </c>
      <c r="D21" s="28"/>
      <c r="E21" s="1">
        <v>896.4</v>
      </c>
      <c r="F21" s="1">
        <v>1080</v>
      </c>
      <c r="G21" s="1">
        <v>982.52900041135331</v>
      </c>
      <c r="H21" s="1">
        <v>3384</v>
      </c>
      <c r="I21" s="1">
        <v>648</v>
      </c>
      <c r="J21" s="1">
        <v>788.4</v>
      </c>
      <c r="K21" s="1">
        <v>721.0482622519462</v>
      </c>
      <c r="L21" s="1">
        <v>48734</v>
      </c>
      <c r="M21" s="1">
        <v>918</v>
      </c>
      <c r="N21" s="1">
        <v>1082.1600000000001</v>
      </c>
      <c r="O21" s="1">
        <v>1023.9073278444395</v>
      </c>
      <c r="P21" s="1">
        <v>8949.2999999999993</v>
      </c>
      <c r="Q21" s="1">
        <v>1026</v>
      </c>
      <c r="R21" s="1">
        <v>1058.4000000000001</v>
      </c>
      <c r="S21" s="1">
        <v>1037.671386588298</v>
      </c>
      <c r="T21" s="1">
        <v>8322.7999999999993</v>
      </c>
    </row>
    <row r="22" spans="1:20" ht="13.5" customHeight="1" x14ac:dyDescent="0.15">
      <c r="A22" s="8"/>
      <c r="B22" s="30"/>
      <c r="C22" s="50">
        <v>41821</v>
      </c>
      <c r="D22" s="28"/>
      <c r="E22" s="1">
        <v>756</v>
      </c>
      <c r="F22" s="1">
        <v>1080</v>
      </c>
      <c r="G22" s="1">
        <v>981.00648803578429</v>
      </c>
      <c r="H22" s="1">
        <v>2814.1</v>
      </c>
      <c r="I22" s="1">
        <v>648</v>
      </c>
      <c r="J22" s="1">
        <v>788.4</v>
      </c>
      <c r="K22" s="1">
        <v>710.41930384135378</v>
      </c>
      <c r="L22" s="1">
        <v>47103.3</v>
      </c>
      <c r="M22" s="1">
        <v>911.52</v>
      </c>
      <c r="N22" s="1">
        <v>1080</v>
      </c>
      <c r="O22" s="1">
        <v>1017.6245224344736</v>
      </c>
      <c r="P22" s="1">
        <v>7086.1</v>
      </c>
      <c r="Q22" s="1">
        <v>972</v>
      </c>
      <c r="R22" s="1">
        <v>1058.4000000000001</v>
      </c>
      <c r="S22" s="1">
        <v>1013.797676029242</v>
      </c>
      <c r="T22" s="1">
        <v>17637.400000000001</v>
      </c>
    </row>
    <row r="23" spans="1:20" ht="13.5" customHeight="1" x14ac:dyDescent="0.15">
      <c r="A23" s="8"/>
      <c r="B23" s="30"/>
      <c r="C23" s="50">
        <v>41852</v>
      </c>
      <c r="D23" s="28"/>
      <c r="E23" s="1">
        <v>842.4</v>
      </c>
      <c r="F23" s="1">
        <v>1074.5999999999999</v>
      </c>
      <c r="G23" s="1">
        <v>887.93209451211237</v>
      </c>
      <c r="H23" s="1">
        <v>4902.6000000000004</v>
      </c>
      <c r="I23" s="1">
        <v>648</v>
      </c>
      <c r="J23" s="1">
        <v>810</v>
      </c>
      <c r="K23" s="1">
        <v>731.12384358181191</v>
      </c>
      <c r="L23" s="1">
        <v>34070.300000000003</v>
      </c>
      <c r="M23" s="1">
        <v>895.32</v>
      </c>
      <c r="N23" s="1">
        <v>1080</v>
      </c>
      <c r="O23" s="1">
        <v>962.73139330414062</v>
      </c>
      <c r="P23" s="1">
        <v>7098.2</v>
      </c>
      <c r="Q23" s="1">
        <v>993.6</v>
      </c>
      <c r="R23" s="1">
        <v>1058.4000000000001</v>
      </c>
      <c r="S23" s="1">
        <v>999.16062811183451</v>
      </c>
      <c r="T23" s="1">
        <v>10872.3</v>
      </c>
    </row>
    <row r="24" spans="1:20" ht="13.5" customHeight="1" x14ac:dyDescent="0.15">
      <c r="A24" s="8"/>
      <c r="B24" s="29"/>
      <c r="C24" s="54">
        <v>41883</v>
      </c>
      <c r="D24" s="31"/>
      <c r="E24" s="2">
        <v>810</v>
      </c>
      <c r="F24" s="2">
        <v>1026</v>
      </c>
      <c r="G24" s="2">
        <v>936.2</v>
      </c>
      <c r="H24" s="2">
        <v>5462</v>
      </c>
      <c r="I24" s="2">
        <v>669.6</v>
      </c>
      <c r="J24" s="2">
        <v>745.2</v>
      </c>
      <c r="K24" s="2">
        <v>728.8</v>
      </c>
      <c r="L24" s="2">
        <v>51469</v>
      </c>
      <c r="M24" s="2">
        <v>928.8</v>
      </c>
      <c r="N24" s="2">
        <v>1080</v>
      </c>
      <c r="O24" s="2">
        <v>979.4</v>
      </c>
      <c r="P24" s="2">
        <v>14883</v>
      </c>
      <c r="Q24" s="2">
        <v>896.4</v>
      </c>
      <c r="R24" s="2">
        <v>1026</v>
      </c>
      <c r="S24" s="2">
        <v>961.4</v>
      </c>
      <c r="T24" s="2">
        <v>13007</v>
      </c>
    </row>
    <row r="25" spans="1:20" ht="13.5" customHeight="1" x14ac:dyDescent="0.15">
      <c r="B25" s="71"/>
      <c r="C25" s="24" t="s">
        <v>121</v>
      </c>
      <c r="D25" s="25"/>
      <c r="E25" s="24" t="s">
        <v>465</v>
      </c>
      <c r="F25" s="21"/>
      <c r="G25" s="21"/>
      <c r="H25" s="25"/>
      <c r="I25" s="24" t="s">
        <v>457</v>
      </c>
      <c r="J25" s="21"/>
      <c r="K25" s="21"/>
      <c r="L25" s="25"/>
      <c r="M25" s="32"/>
      <c r="N25" s="8"/>
      <c r="O25" s="8"/>
      <c r="P25" s="8"/>
      <c r="Q25" s="8"/>
      <c r="R25" s="8"/>
      <c r="S25" s="8"/>
      <c r="T25" s="8"/>
    </row>
    <row r="26" spans="1:20" ht="13.5" customHeight="1" x14ac:dyDescent="0.15">
      <c r="B26" s="79" t="s">
        <v>122</v>
      </c>
      <c r="C26" s="21"/>
      <c r="D26" s="25"/>
      <c r="E26" s="75" t="s">
        <v>67</v>
      </c>
      <c r="F26" s="40" t="s">
        <v>68</v>
      </c>
      <c r="G26" s="74" t="s">
        <v>96</v>
      </c>
      <c r="H26" s="40" t="s">
        <v>70</v>
      </c>
      <c r="I26" s="75" t="s">
        <v>67</v>
      </c>
      <c r="J26" s="40" t="s">
        <v>68</v>
      </c>
      <c r="K26" s="74" t="s">
        <v>96</v>
      </c>
      <c r="L26" s="40" t="s">
        <v>70</v>
      </c>
      <c r="M26" s="32"/>
      <c r="N26" s="8"/>
      <c r="O26" s="8"/>
      <c r="P26" s="8"/>
      <c r="Q26" s="8"/>
      <c r="R26" s="8"/>
      <c r="S26" s="8"/>
      <c r="T26" s="8"/>
    </row>
    <row r="27" spans="1:20" ht="13.5" customHeight="1" x14ac:dyDescent="0.15">
      <c r="B27" s="59" t="s">
        <v>0</v>
      </c>
      <c r="C27" s="57">
        <v>40179</v>
      </c>
      <c r="D27" s="68" t="s">
        <v>1</v>
      </c>
      <c r="E27" s="5">
        <v>399</v>
      </c>
      <c r="F27" s="5">
        <v>651</v>
      </c>
      <c r="G27" s="5">
        <v>491</v>
      </c>
      <c r="H27" s="5">
        <v>356883</v>
      </c>
      <c r="I27" s="5">
        <v>704</v>
      </c>
      <c r="J27" s="5">
        <v>945</v>
      </c>
      <c r="K27" s="5">
        <v>844</v>
      </c>
      <c r="L27" s="5">
        <v>35811</v>
      </c>
      <c r="M27" s="32"/>
      <c r="N27" s="8"/>
      <c r="O27" s="8"/>
      <c r="P27" s="8"/>
      <c r="Q27" s="8"/>
      <c r="R27" s="8"/>
      <c r="S27" s="8"/>
      <c r="T27" s="8"/>
    </row>
    <row r="28" spans="1:20" ht="13.5" customHeight="1" x14ac:dyDescent="0.15">
      <c r="B28" s="30"/>
      <c r="C28" s="53">
        <v>40544</v>
      </c>
      <c r="D28" s="28"/>
      <c r="E28" s="3">
        <v>462</v>
      </c>
      <c r="F28" s="3">
        <v>714</v>
      </c>
      <c r="G28" s="3">
        <v>535.01729826075541</v>
      </c>
      <c r="H28" s="3">
        <v>454782.89999999991</v>
      </c>
      <c r="I28" s="3">
        <v>735</v>
      </c>
      <c r="J28" s="3">
        <v>1029</v>
      </c>
      <c r="K28" s="3">
        <v>886.83511957027008</v>
      </c>
      <c r="L28" s="3">
        <v>38550.700000000004</v>
      </c>
      <c r="M28" s="32"/>
      <c r="N28" s="8"/>
      <c r="O28" s="100"/>
      <c r="P28" s="100"/>
      <c r="Q28" s="100"/>
      <c r="R28" s="100"/>
      <c r="S28" s="100"/>
      <c r="T28" s="100"/>
    </row>
    <row r="29" spans="1:20" ht="13.5" customHeight="1" x14ac:dyDescent="0.15">
      <c r="B29" s="30"/>
      <c r="C29" s="53">
        <v>40909</v>
      </c>
      <c r="D29" s="28"/>
      <c r="E29" s="3">
        <v>409.5</v>
      </c>
      <c r="F29" s="3">
        <v>564.9</v>
      </c>
      <c r="G29" s="55">
        <v>439.06753175274991</v>
      </c>
      <c r="H29" s="3">
        <v>578626.1</v>
      </c>
      <c r="I29" s="3">
        <v>640.5</v>
      </c>
      <c r="J29" s="3">
        <v>890.40000000000009</v>
      </c>
      <c r="K29" s="55">
        <v>773.42402440837486</v>
      </c>
      <c r="L29" s="3">
        <v>22295.799999999996</v>
      </c>
      <c r="M29" s="32"/>
      <c r="N29" s="8"/>
      <c r="O29" s="100"/>
      <c r="P29" s="100"/>
      <c r="Q29" s="100"/>
      <c r="R29" s="100"/>
      <c r="S29" s="100"/>
      <c r="T29" s="100"/>
    </row>
    <row r="30" spans="1:20" ht="13.5" customHeight="1" x14ac:dyDescent="0.15">
      <c r="B30" s="29"/>
      <c r="C30" s="52">
        <v>41275</v>
      </c>
      <c r="D30" s="31"/>
      <c r="E30" s="2">
        <v>441</v>
      </c>
      <c r="F30" s="2">
        <v>661.5</v>
      </c>
      <c r="G30" s="2">
        <v>546.61985263340944</v>
      </c>
      <c r="H30" s="2">
        <v>713834.2</v>
      </c>
      <c r="I30" s="2">
        <v>682.5</v>
      </c>
      <c r="J30" s="2">
        <v>892.5</v>
      </c>
      <c r="K30" s="2">
        <v>829.85728004058581</v>
      </c>
      <c r="L30" s="2">
        <v>21938.3</v>
      </c>
      <c r="M30" s="8"/>
      <c r="N30" s="8"/>
      <c r="O30" s="100"/>
      <c r="P30" s="100"/>
      <c r="Q30" s="100"/>
      <c r="R30" s="100"/>
      <c r="S30" s="100"/>
      <c r="T30" s="100"/>
    </row>
    <row r="31" spans="1:20" ht="13.5" customHeight="1" x14ac:dyDescent="0.15">
      <c r="B31" s="30" t="s">
        <v>99</v>
      </c>
      <c r="C31" s="50">
        <v>41518</v>
      </c>
      <c r="D31" s="28" t="s">
        <v>52</v>
      </c>
      <c r="E31" s="1">
        <v>556.5</v>
      </c>
      <c r="F31" s="1">
        <v>593.25</v>
      </c>
      <c r="G31" s="1">
        <v>572.68790556825923</v>
      </c>
      <c r="H31" s="1">
        <v>54670.7</v>
      </c>
      <c r="I31" s="1">
        <v>819</v>
      </c>
      <c r="J31" s="1">
        <v>890.40000000000009</v>
      </c>
      <c r="K31" s="1">
        <v>839.76192064021336</v>
      </c>
      <c r="L31" s="1">
        <v>1197.5999999999999</v>
      </c>
      <c r="M31" s="8"/>
      <c r="N31" s="8"/>
      <c r="O31" s="8"/>
      <c r="P31" s="8"/>
      <c r="Q31" s="8"/>
      <c r="R31" s="8"/>
      <c r="S31" s="8"/>
      <c r="T31" s="8"/>
    </row>
    <row r="32" spans="1:20" ht="13.5" customHeight="1" x14ac:dyDescent="0.15">
      <c r="B32" s="30"/>
      <c r="C32" s="50">
        <v>41548</v>
      </c>
      <c r="D32" s="28"/>
      <c r="E32" s="1">
        <v>534.45000000000005</v>
      </c>
      <c r="F32" s="1">
        <v>622.65</v>
      </c>
      <c r="G32" s="1">
        <v>560.61598948499409</v>
      </c>
      <c r="H32" s="1">
        <v>60749.599999999999</v>
      </c>
      <c r="I32" s="1">
        <v>819</v>
      </c>
      <c r="J32" s="1">
        <v>890.40000000000009</v>
      </c>
      <c r="K32" s="1">
        <v>840.23534098151697</v>
      </c>
      <c r="L32" s="1">
        <v>2455.4</v>
      </c>
      <c r="M32" s="8"/>
      <c r="N32" s="8"/>
      <c r="O32" s="8"/>
      <c r="P32" s="8"/>
      <c r="Q32" s="8"/>
      <c r="R32" s="8"/>
      <c r="S32" s="8"/>
      <c r="T32" s="8"/>
    </row>
    <row r="33" spans="2:20" ht="13.5" customHeight="1" x14ac:dyDescent="0.15">
      <c r="B33" s="30"/>
      <c r="C33" s="50">
        <v>41579</v>
      </c>
      <c r="D33" s="28"/>
      <c r="E33" s="1">
        <v>546</v>
      </c>
      <c r="F33" s="1">
        <v>609</v>
      </c>
      <c r="G33" s="1">
        <v>564.98164723069942</v>
      </c>
      <c r="H33" s="1">
        <v>55874.1</v>
      </c>
      <c r="I33" s="1">
        <v>840</v>
      </c>
      <c r="J33" s="1">
        <v>890.40000000000009</v>
      </c>
      <c r="K33" s="1">
        <v>842.95025234318678</v>
      </c>
      <c r="L33" s="1">
        <v>2221.1</v>
      </c>
      <c r="M33" s="8"/>
      <c r="N33" s="8"/>
      <c r="O33" s="8"/>
      <c r="P33" s="8"/>
      <c r="Q33" s="8"/>
      <c r="R33" s="8"/>
      <c r="S33" s="8"/>
      <c r="T33" s="8"/>
    </row>
    <row r="34" spans="2:20" ht="13.5" customHeight="1" x14ac:dyDescent="0.15">
      <c r="B34" s="30"/>
      <c r="C34" s="50">
        <v>41609</v>
      </c>
      <c r="D34" s="28"/>
      <c r="E34" s="1">
        <v>562.80000000000007</v>
      </c>
      <c r="F34" s="1">
        <v>609</v>
      </c>
      <c r="G34" s="1">
        <v>574.68249220658834</v>
      </c>
      <c r="H34" s="1">
        <v>41901.300000000003</v>
      </c>
      <c r="I34" s="1">
        <v>819</v>
      </c>
      <c r="J34" s="1">
        <v>890.40000000000009</v>
      </c>
      <c r="K34" s="1">
        <v>859.44701986754956</v>
      </c>
      <c r="L34" s="1">
        <v>289</v>
      </c>
      <c r="M34" s="8"/>
      <c r="N34" s="8"/>
      <c r="O34" s="8"/>
      <c r="P34" s="8"/>
      <c r="Q34" s="8"/>
      <c r="R34" s="8"/>
      <c r="S34" s="8"/>
      <c r="T34" s="8"/>
    </row>
    <row r="35" spans="2:20" ht="13.5" customHeight="1" x14ac:dyDescent="0.15">
      <c r="B35" s="30" t="s">
        <v>72</v>
      </c>
      <c r="C35" s="50">
        <v>41640</v>
      </c>
      <c r="D35" s="28" t="s">
        <v>52</v>
      </c>
      <c r="E35" s="1">
        <v>551.25</v>
      </c>
      <c r="F35" s="1">
        <v>609</v>
      </c>
      <c r="G35" s="1">
        <v>575.58608769447301</v>
      </c>
      <c r="H35" s="1">
        <v>64527.199999999997</v>
      </c>
      <c r="I35" s="1">
        <v>840</v>
      </c>
      <c r="J35" s="1">
        <v>840</v>
      </c>
      <c r="K35" s="1">
        <v>840</v>
      </c>
      <c r="L35" s="1">
        <v>1136</v>
      </c>
      <c r="M35" s="8"/>
      <c r="N35" s="8"/>
      <c r="O35" s="8"/>
      <c r="P35" s="8"/>
      <c r="Q35" s="8"/>
      <c r="R35" s="8"/>
      <c r="S35" s="8"/>
      <c r="T35" s="8"/>
    </row>
    <row r="36" spans="2:20" ht="13.5" customHeight="1" x14ac:dyDescent="0.15">
      <c r="B36" s="30"/>
      <c r="C36" s="50">
        <v>41671</v>
      </c>
      <c r="D36" s="28"/>
      <c r="E36" s="1">
        <v>546</v>
      </c>
      <c r="F36" s="1">
        <v>661.5</v>
      </c>
      <c r="G36" s="1">
        <v>596.72783802333549</v>
      </c>
      <c r="H36" s="1">
        <v>56640.7</v>
      </c>
      <c r="I36" s="1">
        <v>808.5</v>
      </c>
      <c r="J36" s="1">
        <v>840</v>
      </c>
      <c r="K36" s="1">
        <v>839.8106816008742</v>
      </c>
      <c r="L36" s="1">
        <v>896</v>
      </c>
      <c r="M36" s="8"/>
      <c r="N36" s="8"/>
      <c r="O36" s="8"/>
      <c r="P36" s="8"/>
      <c r="Q36" s="8"/>
      <c r="R36" s="8"/>
      <c r="S36" s="8"/>
      <c r="T36" s="8"/>
    </row>
    <row r="37" spans="2:20" ht="13.5" customHeight="1" x14ac:dyDescent="0.15">
      <c r="B37" s="30"/>
      <c r="C37" s="50">
        <v>41699</v>
      </c>
      <c r="D37" s="28"/>
      <c r="E37" s="1">
        <v>556.5</v>
      </c>
      <c r="F37" s="1">
        <v>682.5</v>
      </c>
      <c r="G37" s="1">
        <v>599.0719284546135</v>
      </c>
      <c r="H37" s="1">
        <v>81696.2</v>
      </c>
      <c r="I37" s="1">
        <v>800.1</v>
      </c>
      <c r="J37" s="1">
        <v>890.40000000000009</v>
      </c>
      <c r="K37" s="1">
        <v>845.18258149489623</v>
      </c>
      <c r="L37" s="1">
        <v>915.5</v>
      </c>
      <c r="M37" s="8"/>
      <c r="N37" s="8"/>
      <c r="O37" s="8"/>
      <c r="P37" s="8"/>
      <c r="Q37" s="8"/>
      <c r="R37" s="8"/>
      <c r="S37" s="8"/>
      <c r="T37" s="8"/>
    </row>
    <row r="38" spans="2:20" ht="13.5" customHeight="1" x14ac:dyDescent="0.15">
      <c r="B38" s="30"/>
      <c r="C38" s="50">
        <v>41730</v>
      </c>
      <c r="D38" s="28"/>
      <c r="E38" s="1">
        <v>604.79999999999995</v>
      </c>
      <c r="F38" s="1">
        <v>754.92</v>
      </c>
      <c r="G38" s="1">
        <v>635.80823877326986</v>
      </c>
      <c r="H38" s="1">
        <v>65286.9</v>
      </c>
      <c r="I38" s="1">
        <v>831.6</v>
      </c>
      <c r="J38" s="1">
        <v>1231.2</v>
      </c>
      <c r="K38" s="1">
        <v>903.09198877132383</v>
      </c>
      <c r="L38" s="1">
        <v>949.7</v>
      </c>
      <c r="M38" s="8"/>
      <c r="N38" s="8"/>
      <c r="O38" s="8"/>
      <c r="P38" s="8"/>
      <c r="Q38" s="8"/>
      <c r="R38" s="8"/>
      <c r="S38" s="8"/>
      <c r="T38" s="8"/>
    </row>
    <row r="39" spans="2:20" ht="13.5" customHeight="1" x14ac:dyDescent="0.15">
      <c r="B39" s="30"/>
      <c r="C39" s="50">
        <v>41760</v>
      </c>
      <c r="D39" s="28"/>
      <c r="E39" s="1">
        <v>702</v>
      </c>
      <c r="F39" s="1">
        <v>810</v>
      </c>
      <c r="G39" s="1">
        <v>730.41976670201507</v>
      </c>
      <c r="H39" s="1">
        <v>47248.3</v>
      </c>
      <c r="I39" s="1">
        <v>1101.5999999999999</v>
      </c>
      <c r="J39" s="1">
        <v>1101.5999999999999</v>
      </c>
      <c r="K39" s="1">
        <v>1101.5999999999999</v>
      </c>
      <c r="L39" s="1">
        <v>1804.1</v>
      </c>
      <c r="M39" s="8"/>
      <c r="N39" s="8"/>
      <c r="O39" s="8"/>
      <c r="P39" s="8"/>
      <c r="Q39" s="8"/>
      <c r="R39" s="8"/>
      <c r="S39" s="8"/>
      <c r="T39" s="8"/>
    </row>
    <row r="40" spans="2:20" ht="13.5" customHeight="1" x14ac:dyDescent="0.15">
      <c r="B40" s="30"/>
      <c r="C40" s="50">
        <v>41791</v>
      </c>
      <c r="D40" s="28"/>
      <c r="E40" s="1">
        <v>702</v>
      </c>
      <c r="F40" s="1">
        <v>810</v>
      </c>
      <c r="G40" s="1">
        <v>738.23767609889796</v>
      </c>
      <c r="H40" s="1">
        <v>30356.3</v>
      </c>
      <c r="I40" s="1">
        <v>1090.8</v>
      </c>
      <c r="J40" s="1">
        <v>1209.5999999999999</v>
      </c>
      <c r="K40" s="1">
        <v>1137.2535564853556</v>
      </c>
      <c r="L40" s="1">
        <v>350.2</v>
      </c>
      <c r="M40" s="8"/>
      <c r="N40" s="8"/>
      <c r="O40" s="8"/>
      <c r="P40" s="8"/>
      <c r="Q40" s="8"/>
      <c r="R40" s="8"/>
      <c r="S40" s="8"/>
      <c r="T40" s="8"/>
    </row>
    <row r="41" spans="2:20" ht="13.5" customHeight="1" x14ac:dyDescent="0.15">
      <c r="B41" s="30"/>
      <c r="C41" s="50">
        <v>41821</v>
      </c>
      <c r="D41" s="28"/>
      <c r="E41" s="1">
        <v>712.8</v>
      </c>
      <c r="F41" s="1">
        <v>810</v>
      </c>
      <c r="G41" s="1">
        <v>764.27883339632228</v>
      </c>
      <c r="H41" s="1">
        <v>23012.1</v>
      </c>
      <c r="I41" s="1">
        <v>1153.44</v>
      </c>
      <c r="J41" s="1">
        <v>1153.44</v>
      </c>
      <c r="K41" s="1">
        <v>1153.7653846153846</v>
      </c>
      <c r="L41" s="1">
        <v>1650.2</v>
      </c>
      <c r="M41" s="8"/>
      <c r="N41" s="8"/>
      <c r="O41" s="8"/>
      <c r="P41" s="8"/>
      <c r="Q41" s="8"/>
      <c r="R41" s="8"/>
      <c r="S41" s="8"/>
      <c r="T41" s="8"/>
    </row>
    <row r="42" spans="2:20" ht="13.5" customHeight="1" x14ac:dyDescent="0.15">
      <c r="B42" s="30"/>
      <c r="C42" s="50">
        <v>41852</v>
      </c>
      <c r="D42" s="28"/>
      <c r="E42" s="1">
        <v>712.8</v>
      </c>
      <c r="F42" s="1">
        <v>810</v>
      </c>
      <c r="G42" s="1">
        <v>743.1587591240874</v>
      </c>
      <c r="H42" s="1">
        <v>16427</v>
      </c>
      <c r="I42" s="1">
        <v>1026</v>
      </c>
      <c r="J42" s="1">
        <v>1026</v>
      </c>
      <c r="K42" s="1">
        <v>1026</v>
      </c>
      <c r="L42" s="1">
        <v>768.9</v>
      </c>
      <c r="M42" s="8"/>
      <c r="N42" s="8"/>
      <c r="O42" s="8"/>
      <c r="P42" s="8"/>
      <c r="Q42" s="8"/>
      <c r="R42" s="8"/>
      <c r="S42" s="8"/>
      <c r="T42" s="8"/>
    </row>
    <row r="43" spans="2:20" ht="13.5" customHeight="1" x14ac:dyDescent="0.15">
      <c r="B43" s="29"/>
      <c r="C43" s="54">
        <v>41883</v>
      </c>
      <c r="D43" s="31"/>
      <c r="E43" s="2">
        <v>691.2</v>
      </c>
      <c r="F43" s="2">
        <v>777.6</v>
      </c>
      <c r="G43" s="2">
        <v>730.8</v>
      </c>
      <c r="H43" s="2">
        <v>32596</v>
      </c>
      <c r="I43" s="2">
        <v>918</v>
      </c>
      <c r="J43" s="2">
        <v>1026</v>
      </c>
      <c r="K43" s="2">
        <v>922.3</v>
      </c>
      <c r="L43" s="2">
        <v>707</v>
      </c>
      <c r="M43" s="8"/>
      <c r="N43" s="8"/>
      <c r="O43" s="8"/>
      <c r="P43" s="8"/>
      <c r="Q43" s="8"/>
      <c r="R43" s="8"/>
      <c r="S43" s="8"/>
      <c r="T43" s="8"/>
    </row>
    <row r="44" spans="2:20" ht="4.5" customHeight="1" x14ac:dyDescent="0.15">
      <c r="B44" s="8"/>
      <c r="C44" s="83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2:20" x14ac:dyDescent="0.15">
      <c r="B45" s="60" t="s">
        <v>73</v>
      </c>
      <c r="C45" s="6" t="s">
        <v>139</v>
      </c>
    </row>
    <row r="46" spans="2:20" x14ac:dyDescent="0.15">
      <c r="B46" s="102" t="s">
        <v>75</v>
      </c>
      <c r="C46" s="6" t="s">
        <v>76</v>
      </c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9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76"/>
      <c r="C1" s="76"/>
      <c r="D1" s="76"/>
    </row>
    <row r="2" spans="2:24" ht="12" customHeight="1" x14ac:dyDescent="0.15">
      <c r="B2" s="76"/>
      <c r="C2" s="76"/>
      <c r="D2" s="76"/>
    </row>
    <row r="3" spans="2:24" ht="12" customHeight="1" x14ac:dyDescent="0.15">
      <c r="B3" s="6" t="s">
        <v>116</v>
      </c>
    </row>
    <row r="4" spans="2:24" ht="12" customHeight="1" x14ac:dyDescent="0.15">
      <c r="X4" s="60" t="s">
        <v>64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71"/>
      <c r="C6" s="150" t="s">
        <v>121</v>
      </c>
      <c r="D6" s="66"/>
      <c r="E6" s="43" t="s">
        <v>469</v>
      </c>
      <c r="F6" s="33"/>
      <c r="G6" s="33"/>
      <c r="H6" s="90"/>
      <c r="I6" s="43" t="s">
        <v>385</v>
      </c>
      <c r="J6" s="33"/>
      <c r="K6" s="33"/>
      <c r="L6" s="90"/>
      <c r="M6" s="43" t="s">
        <v>389</v>
      </c>
      <c r="N6" s="33"/>
      <c r="O6" s="33"/>
      <c r="P6" s="90"/>
      <c r="Q6" s="43" t="s">
        <v>386</v>
      </c>
      <c r="R6" s="33"/>
      <c r="S6" s="33"/>
      <c r="T6" s="90"/>
      <c r="U6" s="43" t="s">
        <v>395</v>
      </c>
      <c r="V6" s="33"/>
      <c r="W6" s="33"/>
      <c r="X6" s="90"/>
    </row>
    <row r="7" spans="2:24" x14ac:dyDescent="0.15">
      <c r="B7" s="56" t="s">
        <v>133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x14ac:dyDescent="0.15"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x14ac:dyDescent="0.15">
      <c r="B9" s="59" t="s">
        <v>0</v>
      </c>
      <c r="C9" s="57">
        <v>40544</v>
      </c>
      <c r="D9" s="95" t="s">
        <v>1</v>
      </c>
      <c r="E9" s="5">
        <v>598.5</v>
      </c>
      <c r="F9" s="5">
        <v>696.8850000000001</v>
      </c>
      <c r="G9" s="5">
        <v>605.13858535870634</v>
      </c>
      <c r="H9" s="5">
        <v>585445.80000000005</v>
      </c>
      <c r="I9" s="5">
        <v>577.5</v>
      </c>
      <c r="J9" s="5">
        <v>703.5</v>
      </c>
      <c r="K9" s="5">
        <v>599.50883113017198</v>
      </c>
      <c r="L9" s="5">
        <v>2784363.3</v>
      </c>
      <c r="M9" s="5">
        <v>577.08000000000004</v>
      </c>
      <c r="N9" s="5">
        <v>735</v>
      </c>
      <c r="O9" s="5">
        <v>616.26372399167678</v>
      </c>
      <c r="P9" s="5">
        <v>2220255.4</v>
      </c>
      <c r="Q9" s="5">
        <v>661.5</v>
      </c>
      <c r="R9" s="5">
        <v>840</v>
      </c>
      <c r="S9" s="5">
        <v>690.0688964287516</v>
      </c>
      <c r="T9" s="5">
        <v>505946.1</v>
      </c>
      <c r="U9" s="5">
        <v>577.5</v>
      </c>
      <c r="V9" s="5">
        <v>735</v>
      </c>
      <c r="W9" s="5">
        <v>601.26371795313764</v>
      </c>
      <c r="X9" s="5">
        <v>912850.60000000009</v>
      </c>
    </row>
    <row r="10" spans="2:24" x14ac:dyDescent="0.15">
      <c r="B10" s="30"/>
      <c r="C10" s="53">
        <v>40909</v>
      </c>
      <c r="D10" s="28"/>
      <c r="E10" s="7">
        <v>557</v>
      </c>
      <c r="F10" s="7">
        <v>767</v>
      </c>
      <c r="G10" s="7">
        <v>651</v>
      </c>
      <c r="H10" s="7">
        <f>SUM(H8:H9)</f>
        <v>585445.80000000005</v>
      </c>
      <c r="I10" s="7">
        <v>567</v>
      </c>
      <c r="J10" s="7">
        <v>798</v>
      </c>
      <c r="K10" s="7">
        <v>630</v>
      </c>
      <c r="L10" s="7">
        <f>SUM(L8:L9)</f>
        <v>2784363.3</v>
      </c>
      <c r="M10" s="7">
        <v>588</v>
      </c>
      <c r="N10" s="7">
        <v>920</v>
      </c>
      <c r="O10" s="7">
        <v>712</v>
      </c>
      <c r="P10" s="7">
        <f>SUM(P8:P9)</f>
        <v>2220255.4</v>
      </c>
      <c r="Q10" s="7">
        <v>651</v>
      </c>
      <c r="R10" s="7">
        <v>1029</v>
      </c>
      <c r="S10" s="7">
        <v>787</v>
      </c>
      <c r="T10" s="7">
        <f>SUM(T8:T9)</f>
        <v>505946.1</v>
      </c>
      <c r="U10" s="7">
        <v>578</v>
      </c>
      <c r="V10" s="7">
        <v>809</v>
      </c>
      <c r="W10" s="7">
        <v>700</v>
      </c>
      <c r="X10" s="1">
        <f>SUM(X8:X9)</f>
        <v>912850.60000000009</v>
      </c>
    </row>
    <row r="11" spans="2:24" x14ac:dyDescent="0.15">
      <c r="B11" s="29"/>
      <c r="C11" s="52">
        <v>41275</v>
      </c>
      <c r="D11" s="31"/>
      <c r="E11" s="2">
        <v>619.5</v>
      </c>
      <c r="F11" s="2">
        <v>756</v>
      </c>
      <c r="G11" s="2">
        <v>661.68684661583927</v>
      </c>
      <c r="H11" s="2">
        <v>226778.9</v>
      </c>
      <c r="I11" s="2">
        <v>567</v>
      </c>
      <c r="J11" s="2">
        <v>798</v>
      </c>
      <c r="K11" s="2">
        <v>631.47576180821886</v>
      </c>
      <c r="L11" s="2">
        <v>1012871.1000000001</v>
      </c>
      <c r="M11" s="2">
        <v>713.47500000000002</v>
      </c>
      <c r="N11" s="2">
        <v>920.0100000000001</v>
      </c>
      <c r="O11" s="2">
        <v>759.90984365726899</v>
      </c>
      <c r="P11" s="2">
        <v>269530.7</v>
      </c>
      <c r="Q11" s="2">
        <v>735</v>
      </c>
      <c r="R11" s="2">
        <v>1029</v>
      </c>
      <c r="S11" s="2">
        <v>818.6164261834391</v>
      </c>
      <c r="T11" s="2">
        <v>70949.5</v>
      </c>
      <c r="U11" s="2">
        <v>672</v>
      </c>
      <c r="V11" s="2">
        <v>798</v>
      </c>
      <c r="W11" s="2">
        <v>728.5763452923793</v>
      </c>
      <c r="X11" s="2">
        <v>290013.09999999998</v>
      </c>
    </row>
    <row r="12" spans="2:24" x14ac:dyDescent="0.15">
      <c r="B12" s="30" t="s">
        <v>99</v>
      </c>
      <c r="C12" s="50">
        <v>41518</v>
      </c>
      <c r="D12" s="28" t="s">
        <v>52</v>
      </c>
      <c r="E12" s="1">
        <v>619.5</v>
      </c>
      <c r="F12" s="1">
        <v>766.5</v>
      </c>
      <c r="G12" s="1">
        <v>663.67502808518077</v>
      </c>
      <c r="H12" s="1">
        <v>99979.700000000012</v>
      </c>
      <c r="I12" s="1">
        <v>598.5</v>
      </c>
      <c r="J12" s="1">
        <v>714</v>
      </c>
      <c r="K12" s="1">
        <v>638.43171376647058</v>
      </c>
      <c r="L12" s="1">
        <v>251782.40000000002</v>
      </c>
      <c r="M12" s="1">
        <v>755.47500000000002</v>
      </c>
      <c r="N12" s="1">
        <v>840</v>
      </c>
      <c r="O12" s="1">
        <v>778.0976497487984</v>
      </c>
      <c r="P12" s="1">
        <v>113073.9</v>
      </c>
      <c r="Q12" s="1">
        <v>819</v>
      </c>
      <c r="R12" s="1">
        <v>945</v>
      </c>
      <c r="S12" s="1">
        <v>879.01189630681836</v>
      </c>
      <c r="T12" s="1">
        <v>17319.5</v>
      </c>
      <c r="U12" s="1">
        <v>651</v>
      </c>
      <c r="V12" s="1">
        <v>787.5</v>
      </c>
      <c r="W12" s="1">
        <v>722.02366806801581</v>
      </c>
      <c r="X12" s="1">
        <v>105900.1</v>
      </c>
    </row>
    <row r="13" spans="2:24" x14ac:dyDescent="0.15">
      <c r="B13" s="30"/>
      <c r="C13" s="50">
        <v>41548</v>
      </c>
      <c r="D13" s="28"/>
      <c r="E13" s="1">
        <v>619.5</v>
      </c>
      <c r="F13" s="1">
        <v>726.07500000000005</v>
      </c>
      <c r="G13" s="1">
        <v>662.00544959128104</v>
      </c>
      <c r="H13" s="1">
        <v>96344.2</v>
      </c>
      <c r="I13" s="1">
        <v>588</v>
      </c>
      <c r="J13" s="1">
        <v>714</v>
      </c>
      <c r="K13" s="1">
        <v>635.64049886036844</v>
      </c>
      <c r="L13" s="1">
        <v>353957.6</v>
      </c>
      <c r="M13" s="1">
        <v>714</v>
      </c>
      <c r="N13" s="1">
        <v>840</v>
      </c>
      <c r="O13" s="1">
        <v>755.15974345108157</v>
      </c>
      <c r="P13" s="1">
        <v>87318.8</v>
      </c>
      <c r="Q13" s="1">
        <v>787.5</v>
      </c>
      <c r="R13" s="1">
        <v>945</v>
      </c>
      <c r="S13" s="1">
        <v>837.93742861222154</v>
      </c>
      <c r="T13" s="1">
        <v>21659.200000000001</v>
      </c>
      <c r="U13" s="1">
        <v>672</v>
      </c>
      <c r="V13" s="1">
        <v>787.5</v>
      </c>
      <c r="W13" s="1">
        <v>722.04758211949786</v>
      </c>
      <c r="X13" s="1">
        <v>125029</v>
      </c>
    </row>
    <row r="14" spans="2:24" x14ac:dyDescent="0.15">
      <c r="B14" s="30"/>
      <c r="C14" s="50">
        <v>41579</v>
      </c>
      <c r="D14" s="28"/>
      <c r="E14" s="1">
        <v>619.5</v>
      </c>
      <c r="F14" s="1">
        <v>756</v>
      </c>
      <c r="G14" s="1">
        <v>664.54344790707398</v>
      </c>
      <c r="H14" s="1">
        <v>68288.899999999994</v>
      </c>
      <c r="I14" s="1">
        <v>567</v>
      </c>
      <c r="J14" s="1">
        <v>798</v>
      </c>
      <c r="K14" s="1">
        <v>635.95439887001646</v>
      </c>
      <c r="L14" s="1">
        <v>315449.7</v>
      </c>
      <c r="M14" s="1">
        <v>714</v>
      </c>
      <c r="N14" s="1">
        <v>920.0100000000001</v>
      </c>
      <c r="O14" s="1">
        <v>756.45973287479887</v>
      </c>
      <c r="P14" s="1">
        <v>90796.2</v>
      </c>
      <c r="Q14" s="1">
        <v>735</v>
      </c>
      <c r="R14" s="1">
        <v>1029</v>
      </c>
      <c r="S14" s="1">
        <v>837.28904228134763</v>
      </c>
      <c r="T14" s="1">
        <v>19361.699999999997</v>
      </c>
      <c r="U14" s="1">
        <v>672</v>
      </c>
      <c r="V14" s="1">
        <v>798</v>
      </c>
      <c r="W14" s="1">
        <v>729.15653528410542</v>
      </c>
      <c r="X14" s="1">
        <v>86665.2</v>
      </c>
    </row>
    <row r="15" spans="2:24" x14ac:dyDescent="0.15">
      <c r="B15" s="30"/>
      <c r="C15" s="50">
        <v>41609</v>
      </c>
      <c r="D15" s="28"/>
      <c r="E15" s="1">
        <v>630</v>
      </c>
      <c r="F15" s="1">
        <v>725.97</v>
      </c>
      <c r="G15" s="1">
        <v>659.56877393019533</v>
      </c>
      <c r="H15" s="1">
        <v>62145.8</v>
      </c>
      <c r="I15" s="1">
        <v>567</v>
      </c>
      <c r="J15" s="1">
        <v>787.5</v>
      </c>
      <c r="K15" s="1">
        <v>625.03171934997818</v>
      </c>
      <c r="L15" s="1">
        <v>343463.80000000005</v>
      </c>
      <c r="M15" s="1">
        <v>713.47500000000002</v>
      </c>
      <c r="N15" s="1">
        <v>892.5</v>
      </c>
      <c r="O15" s="1">
        <v>765.83476162911666</v>
      </c>
      <c r="P15" s="1">
        <v>91415.7</v>
      </c>
      <c r="Q15" s="1">
        <v>735</v>
      </c>
      <c r="R15" s="1">
        <v>976.5</v>
      </c>
      <c r="S15" s="1">
        <v>800.95457044133843</v>
      </c>
      <c r="T15" s="1">
        <v>29928.6</v>
      </c>
      <c r="U15" s="1">
        <v>672</v>
      </c>
      <c r="V15" s="1">
        <v>798</v>
      </c>
      <c r="W15" s="1">
        <v>743.79204266362422</v>
      </c>
      <c r="X15" s="1">
        <v>78318.899999999994</v>
      </c>
    </row>
    <row r="16" spans="2:24" x14ac:dyDescent="0.15">
      <c r="B16" s="30" t="s">
        <v>72</v>
      </c>
      <c r="C16" s="50">
        <v>41640</v>
      </c>
      <c r="D16" s="28" t="s">
        <v>52</v>
      </c>
      <c r="E16" s="1">
        <v>619.5</v>
      </c>
      <c r="F16" s="1">
        <v>756</v>
      </c>
      <c r="G16" s="1">
        <v>659.8346046156455</v>
      </c>
      <c r="H16" s="1">
        <v>72251.600000000006</v>
      </c>
      <c r="I16" s="1">
        <v>567</v>
      </c>
      <c r="J16" s="1">
        <v>777</v>
      </c>
      <c r="K16" s="1">
        <v>626.41842503127702</v>
      </c>
      <c r="L16" s="1">
        <v>299159.5</v>
      </c>
      <c r="M16" s="1">
        <v>787.5</v>
      </c>
      <c r="N16" s="1">
        <v>976.5</v>
      </c>
      <c r="O16" s="1">
        <v>871.04074467626856</v>
      </c>
      <c r="P16" s="1">
        <v>80457.399999999994</v>
      </c>
      <c r="Q16" s="1">
        <v>840</v>
      </c>
      <c r="R16" s="1">
        <v>978.39</v>
      </c>
      <c r="S16" s="1">
        <v>872.87360872816873</v>
      </c>
      <c r="T16" s="1">
        <v>19747.5</v>
      </c>
      <c r="U16" s="1">
        <v>672</v>
      </c>
      <c r="V16" s="1">
        <v>903</v>
      </c>
      <c r="W16" s="1">
        <v>769.82965988960166</v>
      </c>
      <c r="X16" s="1">
        <v>62643.600000000006</v>
      </c>
    </row>
    <row r="17" spans="2:24" x14ac:dyDescent="0.15">
      <c r="B17" s="30"/>
      <c r="C17" s="50">
        <v>41671</v>
      </c>
      <c r="D17" s="28"/>
      <c r="E17" s="1">
        <v>619.08000000000004</v>
      </c>
      <c r="F17" s="1">
        <v>756</v>
      </c>
      <c r="G17" s="1">
        <v>660.00398386443965</v>
      </c>
      <c r="H17" s="1">
        <v>74368.5</v>
      </c>
      <c r="I17" s="1">
        <v>568.05000000000007</v>
      </c>
      <c r="J17" s="1">
        <v>777</v>
      </c>
      <c r="K17" s="1">
        <v>626.8398702358088</v>
      </c>
      <c r="L17" s="1">
        <v>329103.40000000002</v>
      </c>
      <c r="M17" s="1">
        <v>682.5</v>
      </c>
      <c r="N17" s="1">
        <v>976.5</v>
      </c>
      <c r="O17" s="1">
        <v>804.1489406871143</v>
      </c>
      <c r="P17" s="1">
        <v>107298.5</v>
      </c>
      <c r="Q17" s="1">
        <v>787.5</v>
      </c>
      <c r="R17" s="1">
        <v>959.49</v>
      </c>
      <c r="S17" s="1">
        <v>856.20477202439554</v>
      </c>
      <c r="T17" s="1">
        <v>21426.400000000001</v>
      </c>
      <c r="U17" s="1">
        <v>672</v>
      </c>
      <c r="V17" s="1">
        <v>897.75</v>
      </c>
      <c r="W17" s="1">
        <v>775.48520690893895</v>
      </c>
      <c r="X17" s="1">
        <v>53045.899999999994</v>
      </c>
    </row>
    <row r="18" spans="2:24" x14ac:dyDescent="0.15">
      <c r="B18" s="30"/>
      <c r="C18" s="50">
        <v>41699</v>
      </c>
      <c r="D18" s="28"/>
      <c r="E18" s="1">
        <v>620.55000000000007</v>
      </c>
      <c r="F18" s="1">
        <v>756</v>
      </c>
      <c r="G18" s="1">
        <v>672.46317278917491</v>
      </c>
      <c r="H18" s="1">
        <v>71909.8</v>
      </c>
      <c r="I18" s="1">
        <v>577.5</v>
      </c>
      <c r="J18" s="1">
        <v>735</v>
      </c>
      <c r="K18" s="1">
        <v>631.76354259618995</v>
      </c>
      <c r="L18" s="1">
        <v>304450.7</v>
      </c>
      <c r="M18" s="1">
        <v>682.5</v>
      </c>
      <c r="N18" s="1">
        <v>966</v>
      </c>
      <c r="O18" s="1">
        <v>796.0767765170018</v>
      </c>
      <c r="P18" s="1">
        <v>73879.100000000006</v>
      </c>
      <c r="Q18" s="1">
        <v>787.5</v>
      </c>
      <c r="R18" s="1">
        <v>997.5</v>
      </c>
      <c r="S18" s="1">
        <v>876.61282456048946</v>
      </c>
      <c r="T18" s="1">
        <v>22450.9</v>
      </c>
      <c r="U18" s="1">
        <v>640.5</v>
      </c>
      <c r="V18" s="1">
        <v>897.75</v>
      </c>
      <c r="W18" s="1">
        <v>749.96423133704786</v>
      </c>
      <c r="X18" s="1">
        <v>70762.3</v>
      </c>
    </row>
    <row r="19" spans="2:24" x14ac:dyDescent="0.15">
      <c r="B19" s="30"/>
      <c r="C19" s="50">
        <v>41730</v>
      </c>
      <c r="D19" s="28"/>
      <c r="E19" s="1">
        <v>642.6</v>
      </c>
      <c r="F19" s="1">
        <v>793.8</v>
      </c>
      <c r="G19" s="1">
        <v>690.1487719024891</v>
      </c>
      <c r="H19" s="1">
        <v>79706</v>
      </c>
      <c r="I19" s="1">
        <v>647.89199999999994</v>
      </c>
      <c r="J19" s="1">
        <v>756</v>
      </c>
      <c r="K19" s="1">
        <v>674.62590217152024</v>
      </c>
      <c r="L19" s="1">
        <v>303363.7</v>
      </c>
      <c r="M19" s="1">
        <v>820.8</v>
      </c>
      <c r="N19" s="1">
        <v>961.2</v>
      </c>
      <c r="O19" s="1">
        <v>877.0985097356679</v>
      </c>
      <c r="P19" s="1">
        <v>102713.3</v>
      </c>
      <c r="Q19" s="1">
        <v>864</v>
      </c>
      <c r="R19" s="1">
        <v>1029.1320000000001</v>
      </c>
      <c r="S19" s="1">
        <v>933.84267062314507</v>
      </c>
      <c r="T19" s="1">
        <v>20304.3</v>
      </c>
      <c r="U19" s="1">
        <v>669.6</v>
      </c>
      <c r="V19" s="1">
        <v>972</v>
      </c>
      <c r="W19" s="1">
        <v>792.34216041698676</v>
      </c>
      <c r="X19" s="1">
        <v>83965.200000000012</v>
      </c>
    </row>
    <row r="20" spans="2:24" x14ac:dyDescent="0.15">
      <c r="B20" s="30"/>
      <c r="C20" s="50">
        <v>41760</v>
      </c>
      <c r="D20" s="28"/>
      <c r="E20" s="1">
        <v>734.4</v>
      </c>
      <c r="F20" s="1">
        <v>1004.4</v>
      </c>
      <c r="G20" s="1">
        <v>874.0590843793268</v>
      </c>
      <c r="H20" s="1">
        <v>38161</v>
      </c>
      <c r="I20" s="1">
        <v>669.6</v>
      </c>
      <c r="J20" s="1">
        <v>907.2</v>
      </c>
      <c r="K20" s="1">
        <v>778.87129544422544</v>
      </c>
      <c r="L20" s="1">
        <v>284046</v>
      </c>
      <c r="M20" s="1">
        <v>918</v>
      </c>
      <c r="N20" s="1">
        <v>1188</v>
      </c>
      <c r="O20" s="1">
        <v>1046.2225882864284</v>
      </c>
      <c r="P20" s="1">
        <v>34382.9</v>
      </c>
      <c r="Q20" s="1">
        <v>972</v>
      </c>
      <c r="R20" s="1">
        <v>1188</v>
      </c>
      <c r="S20" s="1">
        <v>1088.6831821091071</v>
      </c>
      <c r="T20" s="1">
        <v>14836.4</v>
      </c>
      <c r="U20" s="1">
        <v>756</v>
      </c>
      <c r="V20" s="1">
        <v>1058.4000000000001</v>
      </c>
      <c r="W20" s="1">
        <v>901.30979315080219</v>
      </c>
      <c r="X20" s="1">
        <v>76329.5</v>
      </c>
    </row>
    <row r="21" spans="2:24" x14ac:dyDescent="0.15">
      <c r="B21" s="30"/>
      <c r="C21" s="50">
        <v>41791</v>
      </c>
      <c r="D21" s="28"/>
      <c r="E21" s="1">
        <v>702</v>
      </c>
      <c r="F21" s="1">
        <v>1058.4000000000001</v>
      </c>
      <c r="G21" s="1">
        <v>866.48024621668389</v>
      </c>
      <c r="H21" s="1">
        <v>31954.6</v>
      </c>
      <c r="I21" s="1">
        <v>669.6</v>
      </c>
      <c r="J21" s="1">
        <v>853.2</v>
      </c>
      <c r="K21" s="1">
        <v>779.8458567269148</v>
      </c>
      <c r="L21" s="1">
        <v>289337.40000000002</v>
      </c>
      <c r="M21" s="1">
        <v>864</v>
      </c>
      <c r="N21" s="1">
        <v>1188</v>
      </c>
      <c r="O21" s="1">
        <v>1061.0207305710953</v>
      </c>
      <c r="P21" s="1">
        <v>27524.2</v>
      </c>
      <c r="Q21" s="1">
        <v>972</v>
      </c>
      <c r="R21" s="1">
        <v>1188</v>
      </c>
      <c r="S21" s="1">
        <v>1064.2390737677802</v>
      </c>
      <c r="T21" s="1">
        <v>19372.199999999997</v>
      </c>
      <c r="U21" s="1">
        <v>756</v>
      </c>
      <c r="V21" s="1">
        <v>1058.4000000000001</v>
      </c>
      <c r="W21" s="1">
        <v>917.13025372087043</v>
      </c>
      <c r="X21" s="1">
        <v>98591.5</v>
      </c>
    </row>
    <row r="22" spans="2:24" x14ac:dyDescent="0.15">
      <c r="B22" s="30"/>
      <c r="C22" s="50">
        <v>41821</v>
      </c>
      <c r="D22" s="28"/>
      <c r="E22" s="1">
        <v>820.8</v>
      </c>
      <c r="F22" s="1">
        <v>1058.4000000000001</v>
      </c>
      <c r="G22" s="1">
        <v>886.26411648908845</v>
      </c>
      <c r="H22" s="1">
        <v>32810</v>
      </c>
      <c r="I22" s="1">
        <v>669.6</v>
      </c>
      <c r="J22" s="1">
        <v>842.4</v>
      </c>
      <c r="K22" s="1">
        <v>776.85482110232658</v>
      </c>
      <c r="L22" s="1">
        <v>245198</v>
      </c>
      <c r="M22" s="1">
        <v>864</v>
      </c>
      <c r="N22" s="1">
        <v>1134</v>
      </c>
      <c r="O22" s="1">
        <v>1008.1327916802081</v>
      </c>
      <c r="P22" s="1">
        <v>25887.1</v>
      </c>
      <c r="Q22" s="1">
        <v>950.4</v>
      </c>
      <c r="R22" s="1">
        <v>1188</v>
      </c>
      <c r="S22" s="1">
        <v>1084.6221821562385</v>
      </c>
      <c r="T22" s="1">
        <v>15989.2</v>
      </c>
      <c r="U22" s="1">
        <v>756</v>
      </c>
      <c r="V22" s="1">
        <v>1080</v>
      </c>
      <c r="W22" s="1">
        <v>921.48920795367167</v>
      </c>
      <c r="X22" s="1">
        <v>94416.9</v>
      </c>
    </row>
    <row r="23" spans="2:24" x14ac:dyDescent="0.15">
      <c r="B23" s="30"/>
      <c r="C23" s="50">
        <v>41852</v>
      </c>
      <c r="D23" s="28"/>
      <c r="E23" s="1">
        <v>864</v>
      </c>
      <c r="F23" s="1">
        <v>982.8</v>
      </c>
      <c r="G23" s="1">
        <v>905.70125579309297</v>
      </c>
      <c r="H23" s="1">
        <v>24034.9</v>
      </c>
      <c r="I23" s="1">
        <v>669.6</v>
      </c>
      <c r="J23" s="1">
        <v>799.2</v>
      </c>
      <c r="K23" s="1">
        <v>747.34840645749341</v>
      </c>
      <c r="L23" s="1">
        <v>288196.2</v>
      </c>
      <c r="M23" s="1">
        <v>896.4</v>
      </c>
      <c r="N23" s="1">
        <v>1080</v>
      </c>
      <c r="O23" s="1">
        <v>998.70035708212959</v>
      </c>
      <c r="P23" s="1">
        <v>13588</v>
      </c>
      <c r="Q23" s="1">
        <v>950.4</v>
      </c>
      <c r="R23" s="1">
        <v>1115.856</v>
      </c>
      <c r="S23" s="1">
        <v>1021.1426106020571</v>
      </c>
      <c r="T23" s="1">
        <v>12236</v>
      </c>
      <c r="U23" s="1">
        <v>756</v>
      </c>
      <c r="V23" s="1">
        <v>1080</v>
      </c>
      <c r="W23" s="1">
        <v>915.70829166242106</v>
      </c>
      <c r="X23" s="1">
        <v>79603.7</v>
      </c>
    </row>
    <row r="24" spans="2:24" x14ac:dyDescent="0.15">
      <c r="B24" s="29"/>
      <c r="C24" s="54">
        <v>41883</v>
      </c>
      <c r="D24" s="31"/>
      <c r="E24" s="2">
        <v>842.4</v>
      </c>
      <c r="F24" s="2">
        <v>982.8</v>
      </c>
      <c r="G24" s="2">
        <v>905.8</v>
      </c>
      <c r="H24" s="2">
        <v>23310</v>
      </c>
      <c r="I24" s="2">
        <v>648</v>
      </c>
      <c r="J24" s="2">
        <v>810</v>
      </c>
      <c r="K24" s="2">
        <v>744.2</v>
      </c>
      <c r="L24" s="2">
        <v>292887</v>
      </c>
      <c r="M24" s="2">
        <v>896.4</v>
      </c>
      <c r="N24" s="2">
        <v>1004.4</v>
      </c>
      <c r="O24" s="2">
        <v>959.2</v>
      </c>
      <c r="P24" s="2">
        <v>23335</v>
      </c>
      <c r="Q24" s="2">
        <v>950.4</v>
      </c>
      <c r="R24" s="2">
        <v>1188</v>
      </c>
      <c r="S24" s="2">
        <v>1029.9000000000001</v>
      </c>
      <c r="T24" s="2">
        <v>10390</v>
      </c>
      <c r="U24" s="2">
        <v>756</v>
      </c>
      <c r="V24" s="2">
        <v>1026</v>
      </c>
      <c r="W24" s="2">
        <v>914.9</v>
      </c>
      <c r="X24" s="2">
        <v>82755</v>
      </c>
    </row>
    <row r="25" spans="2:24" x14ac:dyDescent="0.15">
      <c r="B25" s="32" t="s">
        <v>489</v>
      </c>
      <c r="C25" s="8"/>
      <c r="E25" s="1"/>
      <c r="F25" s="1"/>
      <c r="G25" s="1"/>
      <c r="H25" s="1"/>
      <c r="I25" s="1"/>
      <c r="J25" s="1"/>
      <c r="K25" s="1"/>
      <c r="L25" s="1"/>
      <c r="M25" s="1"/>
      <c r="N25" s="42"/>
      <c r="O25" s="1"/>
      <c r="P25" s="1"/>
      <c r="Q25" s="1"/>
      <c r="R25" s="1"/>
      <c r="S25" s="1"/>
      <c r="T25" s="1"/>
      <c r="U25" s="1"/>
      <c r="V25" s="1"/>
      <c r="W25" s="1"/>
      <c r="X25" s="42"/>
    </row>
    <row r="26" spans="2:24" x14ac:dyDescent="0.15">
      <c r="B26" s="34" t="s">
        <v>490</v>
      </c>
      <c r="C26" s="23"/>
      <c r="D26" s="26"/>
      <c r="E26" s="1">
        <v>853.2</v>
      </c>
      <c r="F26" s="1">
        <v>982.8</v>
      </c>
      <c r="G26" s="1">
        <v>902.9</v>
      </c>
      <c r="H26" s="1">
        <v>7885</v>
      </c>
      <c r="I26" s="1">
        <v>648</v>
      </c>
      <c r="J26" s="1">
        <v>777.6</v>
      </c>
      <c r="K26" s="1">
        <v>743</v>
      </c>
      <c r="L26" s="1">
        <v>79515</v>
      </c>
      <c r="M26" s="1">
        <v>907.2</v>
      </c>
      <c r="N26" s="1">
        <v>1004.4</v>
      </c>
      <c r="O26" s="1">
        <v>965.5</v>
      </c>
      <c r="P26" s="1">
        <v>7027</v>
      </c>
      <c r="Q26" s="1">
        <v>972</v>
      </c>
      <c r="R26" s="1">
        <v>1188</v>
      </c>
      <c r="S26" s="1">
        <v>1045.4000000000001</v>
      </c>
      <c r="T26" s="1">
        <v>2704</v>
      </c>
      <c r="U26" s="1">
        <v>756</v>
      </c>
      <c r="V26" s="1">
        <v>1026</v>
      </c>
      <c r="W26" s="1">
        <v>926.6</v>
      </c>
      <c r="X26" s="1">
        <v>39034</v>
      </c>
    </row>
    <row r="27" spans="2:24" x14ac:dyDescent="0.15">
      <c r="B27" s="34" t="s">
        <v>491</v>
      </c>
      <c r="C27" s="23"/>
      <c r="D27" s="26"/>
      <c r="E27" s="1">
        <v>842.4</v>
      </c>
      <c r="F27" s="1">
        <v>972</v>
      </c>
      <c r="G27" s="1">
        <v>907.2</v>
      </c>
      <c r="H27" s="1">
        <v>15425</v>
      </c>
      <c r="I27" s="1">
        <v>669.6</v>
      </c>
      <c r="J27" s="1">
        <v>810</v>
      </c>
      <c r="K27" s="1">
        <v>745.2</v>
      </c>
      <c r="L27" s="1">
        <v>213372</v>
      </c>
      <c r="M27" s="1">
        <v>896.4</v>
      </c>
      <c r="N27" s="1">
        <v>993.6</v>
      </c>
      <c r="O27" s="1">
        <v>956.9</v>
      </c>
      <c r="P27" s="1">
        <v>16308</v>
      </c>
      <c r="Q27" s="1">
        <v>950.4</v>
      </c>
      <c r="R27" s="1">
        <v>1134</v>
      </c>
      <c r="S27" s="1">
        <v>1022.8</v>
      </c>
      <c r="T27" s="1">
        <v>7686</v>
      </c>
      <c r="U27" s="1">
        <v>756</v>
      </c>
      <c r="V27" s="1">
        <v>1026</v>
      </c>
      <c r="W27" s="1">
        <v>907.2</v>
      </c>
      <c r="X27" s="1">
        <v>43721</v>
      </c>
    </row>
    <row r="28" spans="2:24" x14ac:dyDescent="0.15">
      <c r="B28" s="79"/>
      <c r="C28" s="85"/>
      <c r="D28" s="8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x14ac:dyDescent="0.15">
      <c r="B29" s="71"/>
      <c r="C29" s="150" t="s">
        <v>121</v>
      </c>
      <c r="D29" s="66"/>
      <c r="E29" s="43" t="s">
        <v>387</v>
      </c>
      <c r="F29" s="33"/>
      <c r="G29" s="33"/>
      <c r="H29" s="90"/>
      <c r="I29" s="43" t="s">
        <v>397</v>
      </c>
      <c r="J29" s="33"/>
      <c r="K29" s="33"/>
      <c r="L29" s="90"/>
      <c r="M29" s="43" t="s">
        <v>398</v>
      </c>
      <c r="N29" s="33"/>
      <c r="O29" s="33"/>
      <c r="P29" s="90"/>
      <c r="Q29" s="43" t="s">
        <v>400</v>
      </c>
      <c r="R29" s="33"/>
      <c r="S29" s="33"/>
      <c r="T29" s="90"/>
      <c r="U29" s="43" t="s">
        <v>401</v>
      </c>
      <c r="V29" s="33"/>
      <c r="W29" s="33"/>
      <c r="X29" s="90"/>
    </row>
    <row r="30" spans="2:24" x14ac:dyDescent="0.15">
      <c r="B30" s="56" t="s">
        <v>133</v>
      </c>
      <c r="C30" s="73"/>
      <c r="D30" s="66"/>
      <c r="E30" s="15" t="s">
        <v>67</v>
      </c>
      <c r="F30" s="10" t="s">
        <v>68</v>
      </c>
      <c r="G30" s="17" t="s">
        <v>69</v>
      </c>
      <c r="H30" s="10" t="s">
        <v>70</v>
      </c>
      <c r="I30" s="15" t="s">
        <v>67</v>
      </c>
      <c r="J30" s="10" t="s">
        <v>68</v>
      </c>
      <c r="K30" s="17" t="s">
        <v>69</v>
      </c>
      <c r="L30" s="10" t="s">
        <v>70</v>
      </c>
      <c r="M30" s="15" t="s">
        <v>67</v>
      </c>
      <c r="N30" s="10" t="s">
        <v>68</v>
      </c>
      <c r="O30" s="17" t="s">
        <v>69</v>
      </c>
      <c r="P30" s="10" t="s">
        <v>70</v>
      </c>
      <c r="Q30" s="15" t="s">
        <v>67</v>
      </c>
      <c r="R30" s="10" t="s">
        <v>68</v>
      </c>
      <c r="S30" s="17" t="s">
        <v>69</v>
      </c>
      <c r="T30" s="10" t="s">
        <v>70</v>
      </c>
      <c r="U30" s="15" t="s">
        <v>67</v>
      </c>
      <c r="V30" s="10" t="s">
        <v>68</v>
      </c>
      <c r="W30" s="17" t="s">
        <v>69</v>
      </c>
      <c r="X30" s="10" t="s">
        <v>70</v>
      </c>
    </row>
    <row r="31" spans="2:24" x14ac:dyDescent="0.15">
      <c r="B31" s="58"/>
      <c r="C31" s="4"/>
      <c r="D31" s="65"/>
      <c r="E31" s="14"/>
      <c r="F31" s="9"/>
      <c r="G31" s="16" t="s">
        <v>71</v>
      </c>
      <c r="H31" s="9"/>
      <c r="I31" s="14"/>
      <c r="J31" s="9"/>
      <c r="K31" s="16" t="s">
        <v>71</v>
      </c>
      <c r="L31" s="9"/>
      <c r="M31" s="14"/>
      <c r="N31" s="9"/>
      <c r="O31" s="16" t="s">
        <v>71</v>
      </c>
      <c r="P31" s="9"/>
      <c r="Q31" s="14"/>
      <c r="R31" s="9"/>
      <c r="S31" s="16" t="s">
        <v>71</v>
      </c>
      <c r="T31" s="9"/>
      <c r="U31" s="14"/>
      <c r="V31" s="9"/>
      <c r="W31" s="16" t="s">
        <v>71</v>
      </c>
      <c r="X31" s="9"/>
    </row>
    <row r="32" spans="2:24" x14ac:dyDescent="0.15">
      <c r="B32" s="59" t="s">
        <v>0</v>
      </c>
      <c r="C32" s="57">
        <v>40544</v>
      </c>
      <c r="D32" s="95" t="s">
        <v>1</v>
      </c>
      <c r="E32" s="5">
        <v>597.97500000000002</v>
      </c>
      <c r="F32" s="5">
        <v>739.93499999999995</v>
      </c>
      <c r="G32" s="5">
        <v>617.90731665587157</v>
      </c>
      <c r="H32" s="5">
        <v>773418.8</v>
      </c>
      <c r="I32" s="5">
        <v>525</v>
      </c>
      <c r="J32" s="5">
        <v>819</v>
      </c>
      <c r="K32" s="5">
        <v>670.69489523610821</v>
      </c>
      <c r="L32" s="5">
        <v>2211408.9000000004</v>
      </c>
      <c r="M32" s="5">
        <v>703.5</v>
      </c>
      <c r="N32" s="5">
        <v>1008</v>
      </c>
      <c r="O32" s="5">
        <v>829.32622604747837</v>
      </c>
      <c r="P32" s="5">
        <v>189874</v>
      </c>
      <c r="Q32" s="5">
        <v>451.39499999999998</v>
      </c>
      <c r="R32" s="5">
        <v>631.89</v>
      </c>
      <c r="S32" s="5">
        <v>485.07747142060396</v>
      </c>
      <c r="T32" s="5">
        <v>660068.5</v>
      </c>
      <c r="U32" s="5">
        <v>493.5</v>
      </c>
      <c r="V32" s="5">
        <v>735</v>
      </c>
      <c r="W32" s="5">
        <v>520.47554497097246</v>
      </c>
      <c r="X32" s="5">
        <v>356625</v>
      </c>
    </row>
    <row r="33" spans="2:24" x14ac:dyDescent="0.15">
      <c r="B33" s="30"/>
      <c r="C33" s="53">
        <v>40909</v>
      </c>
      <c r="D33" s="28"/>
      <c r="E33" s="7">
        <v>588</v>
      </c>
      <c r="F33" s="7">
        <v>767</v>
      </c>
      <c r="G33" s="7">
        <v>667</v>
      </c>
      <c r="H33" s="7">
        <f>SUM(H31:H32)</f>
        <v>773418.8</v>
      </c>
      <c r="I33" s="7">
        <v>604</v>
      </c>
      <c r="J33" s="7">
        <v>893</v>
      </c>
      <c r="K33" s="7">
        <v>726</v>
      </c>
      <c r="L33" s="7">
        <f>SUM(L31:L32)</f>
        <v>2211408.9000000004</v>
      </c>
      <c r="M33" s="7">
        <v>746</v>
      </c>
      <c r="N33" s="7">
        <v>1103</v>
      </c>
      <c r="O33" s="7">
        <v>876</v>
      </c>
      <c r="P33" s="7">
        <f>SUM(P31:P32)</f>
        <v>189874</v>
      </c>
      <c r="Q33" s="7">
        <v>504</v>
      </c>
      <c r="R33" s="7">
        <v>714</v>
      </c>
      <c r="S33" s="7">
        <v>618</v>
      </c>
      <c r="T33" s="7">
        <f>SUM(T31:T32)</f>
        <v>660068.5</v>
      </c>
      <c r="U33" s="7">
        <v>546</v>
      </c>
      <c r="V33" s="7">
        <v>767</v>
      </c>
      <c r="W33" s="7">
        <v>610</v>
      </c>
      <c r="X33" s="1">
        <f>SUM(X31:X32)</f>
        <v>356625</v>
      </c>
    </row>
    <row r="34" spans="2:24" x14ac:dyDescent="0.15">
      <c r="B34" s="29"/>
      <c r="C34" s="52">
        <v>41275</v>
      </c>
      <c r="D34" s="31"/>
      <c r="E34" s="2">
        <v>588</v>
      </c>
      <c r="F34" s="2">
        <v>766.5</v>
      </c>
      <c r="G34" s="2">
        <v>671.31206681361869</v>
      </c>
      <c r="H34" s="2">
        <v>125033.4</v>
      </c>
      <c r="I34" s="2">
        <v>713.89499999999998</v>
      </c>
      <c r="J34" s="2">
        <v>892.5</v>
      </c>
      <c r="K34" s="2">
        <v>737.58977098045693</v>
      </c>
      <c r="L34" s="2">
        <v>489602</v>
      </c>
      <c r="M34" s="2">
        <v>745.5</v>
      </c>
      <c r="N34" s="2">
        <v>1102.5</v>
      </c>
      <c r="O34" s="2">
        <v>883.46573633104003</v>
      </c>
      <c r="P34" s="2">
        <v>59534.100000000006</v>
      </c>
      <c r="Q34" s="2">
        <v>577.5</v>
      </c>
      <c r="R34" s="2">
        <v>656.25</v>
      </c>
      <c r="S34" s="2">
        <v>632.56527714761046</v>
      </c>
      <c r="T34" s="2">
        <v>131069.9</v>
      </c>
      <c r="U34" s="2">
        <v>609</v>
      </c>
      <c r="V34" s="2">
        <v>766.5</v>
      </c>
      <c r="W34" s="2">
        <v>624.90032339332868</v>
      </c>
      <c r="X34" s="2">
        <v>32343.1</v>
      </c>
    </row>
    <row r="35" spans="2:24" x14ac:dyDescent="0.15">
      <c r="B35" s="30" t="s">
        <v>99</v>
      </c>
      <c r="C35" s="50">
        <v>41518</v>
      </c>
      <c r="D35" s="28" t="s">
        <v>52</v>
      </c>
      <c r="E35" s="1">
        <v>609</v>
      </c>
      <c r="F35" s="1">
        <v>745.5</v>
      </c>
      <c r="G35" s="1">
        <v>672.16236225978355</v>
      </c>
      <c r="H35" s="1">
        <v>44660.3</v>
      </c>
      <c r="I35" s="1">
        <v>724.5</v>
      </c>
      <c r="J35" s="1">
        <v>876.75</v>
      </c>
      <c r="K35" s="1">
        <v>774.98227531909697</v>
      </c>
      <c r="L35" s="1">
        <v>157967.6</v>
      </c>
      <c r="M35" s="1">
        <v>819</v>
      </c>
      <c r="N35" s="1">
        <v>966</v>
      </c>
      <c r="O35" s="1">
        <v>882.89192842225555</v>
      </c>
      <c r="P35" s="1">
        <v>20253.3</v>
      </c>
      <c r="Q35" s="1">
        <v>598.5</v>
      </c>
      <c r="R35" s="1">
        <v>714</v>
      </c>
      <c r="S35" s="1">
        <v>626.27563669281847</v>
      </c>
      <c r="T35" s="1">
        <v>21430.799999999999</v>
      </c>
      <c r="U35" s="1">
        <v>598.5</v>
      </c>
      <c r="V35" s="1">
        <v>653.93999999999994</v>
      </c>
      <c r="W35" s="1">
        <v>616.5159097090019</v>
      </c>
      <c r="X35" s="1">
        <v>11869.3</v>
      </c>
    </row>
    <row r="36" spans="2:24" x14ac:dyDescent="0.15">
      <c r="B36" s="30"/>
      <c r="C36" s="50">
        <v>41548</v>
      </c>
      <c r="D36" s="28"/>
      <c r="E36" s="1">
        <v>609</v>
      </c>
      <c r="F36" s="1">
        <v>693.63000000000011</v>
      </c>
      <c r="G36" s="1">
        <v>671.4300477014649</v>
      </c>
      <c r="H36" s="1">
        <v>40757.800000000003</v>
      </c>
      <c r="I36" s="1">
        <v>713.89499999999998</v>
      </c>
      <c r="J36" s="1">
        <v>840</v>
      </c>
      <c r="K36" s="1">
        <v>741.9439357525406</v>
      </c>
      <c r="L36" s="1">
        <v>180145.6</v>
      </c>
      <c r="M36" s="1">
        <v>745.5</v>
      </c>
      <c r="N36" s="1">
        <v>970.2</v>
      </c>
      <c r="O36" s="1">
        <v>881.2106722301844</v>
      </c>
      <c r="P36" s="1">
        <v>20712.099999999999</v>
      </c>
      <c r="Q36" s="1">
        <v>577.5</v>
      </c>
      <c r="R36" s="1">
        <v>651</v>
      </c>
      <c r="S36" s="1">
        <v>613.73264265338992</v>
      </c>
      <c r="T36" s="1">
        <v>30147.1</v>
      </c>
      <c r="U36" s="1">
        <v>609</v>
      </c>
      <c r="V36" s="1">
        <v>661.5</v>
      </c>
      <c r="W36" s="1">
        <v>614.92607980803427</v>
      </c>
      <c r="X36" s="1">
        <v>11131.5</v>
      </c>
    </row>
    <row r="37" spans="2:24" x14ac:dyDescent="0.15">
      <c r="B37" s="30"/>
      <c r="C37" s="50">
        <v>41579</v>
      </c>
      <c r="D37" s="28"/>
      <c r="E37" s="1">
        <v>588</v>
      </c>
      <c r="F37" s="1">
        <v>766.5</v>
      </c>
      <c r="G37" s="1">
        <v>672.07279472297171</v>
      </c>
      <c r="H37" s="1">
        <v>43423</v>
      </c>
      <c r="I37" s="1">
        <v>713.89499999999998</v>
      </c>
      <c r="J37" s="1">
        <v>892.5</v>
      </c>
      <c r="K37" s="1">
        <v>737.57840406813443</v>
      </c>
      <c r="L37" s="1">
        <v>180308</v>
      </c>
      <c r="M37" s="1">
        <v>766.5</v>
      </c>
      <c r="N37" s="1">
        <v>1102.5</v>
      </c>
      <c r="O37" s="1">
        <v>893.72953443905908</v>
      </c>
      <c r="P37" s="1">
        <v>18546.400000000001</v>
      </c>
      <c r="Q37" s="1">
        <v>577.5</v>
      </c>
      <c r="R37" s="1">
        <v>645.75</v>
      </c>
      <c r="S37" s="1">
        <v>621.00626291038532</v>
      </c>
      <c r="T37" s="1">
        <v>41062.199999999997</v>
      </c>
      <c r="U37" s="1">
        <v>609</v>
      </c>
      <c r="V37" s="1">
        <v>745.5</v>
      </c>
      <c r="W37" s="1">
        <v>639.28060397243621</v>
      </c>
      <c r="X37" s="1">
        <v>12338</v>
      </c>
    </row>
    <row r="38" spans="2:24" x14ac:dyDescent="0.15">
      <c r="B38" s="30"/>
      <c r="C38" s="50">
        <v>41609</v>
      </c>
      <c r="D38" s="28"/>
      <c r="E38" s="1">
        <v>588</v>
      </c>
      <c r="F38" s="1">
        <v>765.45</v>
      </c>
      <c r="G38" s="1">
        <v>670.47789454071176</v>
      </c>
      <c r="H38" s="1">
        <v>40852.6</v>
      </c>
      <c r="I38" s="1">
        <v>713.89499999999998</v>
      </c>
      <c r="J38" s="1">
        <v>892.5</v>
      </c>
      <c r="K38" s="1">
        <v>734.01283836211871</v>
      </c>
      <c r="L38" s="1">
        <v>129148.4</v>
      </c>
      <c r="M38" s="1">
        <v>777</v>
      </c>
      <c r="N38" s="1">
        <v>1050</v>
      </c>
      <c r="O38" s="1">
        <v>877.52421250587577</v>
      </c>
      <c r="P38" s="1">
        <v>20275.599999999999</v>
      </c>
      <c r="Q38" s="1">
        <v>577.5</v>
      </c>
      <c r="R38" s="1">
        <v>656.25</v>
      </c>
      <c r="S38" s="1">
        <v>640.7258233288178</v>
      </c>
      <c r="T38" s="1">
        <v>59860.600000000006</v>
      </c>
      <c r="U38" s="1">
        <v>661.5</v>
      </c>
      <c r="V38" s="1">
        <v>766.5</v>
      </c>
      <c r="W38" s="1">
        <v>727.46236974141277</v>
      </c>
      <c r="X38" s="1">
        <v>8873.6</v>
      </c>
    </row>
    <row r="39" spans="2:24" x14ac:dyDescent="0.15">
      <c r="B39" s="30" t="s">
        <v>72</v>
      </c>
      <c r="C39" s="50">
        <v>41640</v>
      </c>
      <c r="D39" s="28" t="s">
        <v>52</v>
      </c>
      <c r="E39" s="1">
        <v>577.5</v>
      </c>
      <c r="F39" s="1">
        <v>765.45</v>
      </c>
      <c r="G39" s="1">
        <v>659.03252240973768</v>
      </c>
      <c r="H39" s="1">
        <v>57665.100000000006</v>
      </c>
      <c r="I39" s="1">
        <v>798</v>
      </c>
      <c r="J39" s="1">
        <v>966</v>
      </c>
      <c r="K39" s="1">
        <v>861.5345822055607</v>
      </c>
      <c r="L39" s="1">
        <v>142384.6</v>
      </c>
      <c r="M39" s="1">
        <v>840</v>
      </c>
      <c r="N39" s="1">
        <v>1050</v>
      </c>
      <c r="O39" s="1">
        <v>893.20118169702289</v>
      </c>
      <c r="P39" s="1">
        <v>21034.400000000001</v>
      </c>
      <c r="Q39" s="1">
        <v>566.37</v>
      </c>
      <c r="R39" s="1">
        <v>645.75</v>
      </c>
      <c r="S39" s="1">
        <v>607.4091952994512</v>
      </c>
      <c r="T39" s="1">
        <v>14904.8</v>
      </c>
      <c r="U39" s="1">
        <v>603.75</v>
      </c>
      <c r="V39" s="1">
        <v>661.5</v>
      </c>
      <c r="W39" s="1">
        <v>611.71002982590005</v>
      </c>
      <c r="X39" s="1">
        <v>5388.2</v>
      </c>
    </row>
    <row r="40" spans="2:24" x14ac:dyDescent="0.15">
      <c r="B40" s="30"/>
      <c r="C40" s="50">
        <v>41671</v>
      </c>
      <c r="D40" s="28"/>
      <c r="E40" s="1">
        <v>598.5</v>
      </c>
      <c r="F40" s="1">
        <v>724.5</v>
      </c>
      <c r="G40" s="1">
        <v>663.02642238806914</v>
      </c>
      <c r="H40" s="1">
        <v>48221.1</v>
      </c>
      <c r="I40" s="1">
        <v>735</v>
      </c>
      <c r="J40" s="1">
        <v>966</v>
      </c>
      <c r="K40" s="1">
        <v>804.98152101891992</v>
      </c>
      <c r="L40" s="1">
        <v>74372</v>
      </c>
      <c r="M40" s="1">
        <v>840</v>
      </c>
      <c r="N40" s="1">
        <v>1029</v>
      </c>
      <c r="O40" s="1">
        <v>893.46120267486197</v>
      </c>
      <c r="P40" s="1">
        <v>13765.5</v>
      </c>
      <c r="Q40" s="1">
        <v>556.5</v>
      </c>
      <c r="R40" s="1">
        <v>664.33500000000004</v>
      </c>
      <c r="S40" s="1">
        <v>605.28542772368269</v>
      </c>
      <c r="T40" s="1">
        <v>14570.2</v>
      </c>
      <c r="U40" s="1">
        <v>577.5</v>
      </c>
      <c r="V40" s="1">
        <v>661.5</v>
      </c>
      <c r="W40" s="1">
        <v>593.42093023255813</v>
      </c>
      <c r="X40" s="1">
        <v>2792.1</v>
      </c>
    </row>
    <row r="41" spans="2:24" x14ac:dyDescent="0.15">
      <c r="B41" s="30"/>
      <c r="C41" s="50">
        <v>41699</v>
      </c>
      <c r="D41" s="28"/>
      <c r="E41" s="1">
        <v>614.25</v>
      </c>
      <c r="F41" s="1">
        <v>714</v>
      </c>
      <c r="G41" s="1">
        <v>679.00191764309932</v>
      </c>
      <c r="H41" s="1">
        <v>46498.100000000006</v>
      </c>
      <c r="I41" s="1">
        <v>735</v>
      </c>
      <c r="J41" s="1">
        <v>966</v>
      </c>
      <c r="K41" s="1">
        <v>811.12238069280954</v>
      </c>
      <c r="L41" s="1">
        <v>113639</v>
      </c>
      <c r="M41" s="1">
        <v>840.73500000000013</v>
      </c>
      <c r="N41" s="1">
        <v>1008</v>
      </c>
      <c r="O41" s="1">
        <v>895.64732026067679</v>
      </c>
      <c r="P41" s="1">
        <v>22447.8</v>
      </c>
      <c r="Q41" s="1">
        <v>598.5</v>
      </c>
      <c r="R41" s="1">
        <v>671.26499999999999</v>
      </c>
      <c r="S41" s="1">
        <v>644.1711139644791</v>
      </c>
      <c r="T41" s="1">
        <v>22780.1</v>
      </c>
      <c r="U41" s="1">
        <v>567</v>
      </c>
      <c r="V41" s="1">
        <v>766.5</v>
      </c>
      <c r="W41" s="1">
        <v>643.41615605852212</v>
      </c>
      <c r="X41" s="1">
        <v>7900.6</v>
      </c>
    </row>
    <row r="42" spans="2:24" x14ac:dyDescent="0.15">
      <c r="B42" s="30"/>
      <c r="C42" s="50">
        <v>41730</v>
      </c>
      <c r="D42" s="28"/>
      <c r="E42" s="1">
        <v>648</v>
      </c>
      <c r="F42" s="1">
        <v>756.10800000000006</v>
      </c>
      <c r="G42" s="1">
        <v>710.66958874458896</v>
      </c>
      <c r="H42" s="1">
        <v>42450.2</v>
      </c>
      <c r="I42" s="1">
        <v>820.8</v>
      </c>
      <c r="J42" s="1">
        <v>1024.2719999999999</v>
      </c>
      <c r="K42" s="1">
        <v>867.18846948799239</v>
      </c>
      <c r="L42" s="1">
        <v>181492.1</v>
      </c>
      <c r="M42" s="1">
        <v>891</v>
      </c>
      <c r="N42" s="1">
        <v>1026</v>
      </c>
      <c r="O42" s="1">
        <v>935.86603680362907</v>
      </c>
      <c r="P42" s="1">
        <v>22657.4</v>
      </c>
      <c r="Q42" s="1">
        <v>615.6</v>
      </c>
      <c r="R42" s="1">
        <v>771.12</v>
      </c>
      <c r="S42" s="1">
        <v>652.78804345483115</v>
      </c>
      <c r="T42" s="1">
        <v>38939.399999999994</v>
      </c>
      <c r="U42" s="1">
        <v>642.6</v>
      </c>
      <c r="V42" s="1">
        <v>815.4</v>
      </c>
      <c r="W42" s="1">
        <v>652.77225738898676</v>
      </c>
      <c r="X42" s="1">
        <v>13951.2</v>
      </c>
    </row>
    <row r="43" spans="2:24" x14ac:dyDescent="0.15">
      <c r="B43" s="30"/>
      <c r="C43" s="50">
        <v>41760</v>
      </c>
      <c r="D43" s="28"/>
      <c r="E43" s="1">
        <v>702</v>
      </c>
      <c r="F43" s="1">
        <v>896.4</v>
      </c>
      <c r="G43" s="1">
        <v>819.65536707830108</v>
      </c>
      <c r="H43" s="1">
        <v>34576.300000000003</v>
      </c>
      <c r="I43" s="1">
        <v>918</v>
      </c>
      <c r="J43" s="1">
        <v>1242</v>
      </c>
      <c r="K43" s="1">
        <v>1063.814693032881</v>
      </c>
      <c r="L43" s="1">
        <v>130204.2</v>
      </c>
      <c r="M43" s="1">
        <v>972</v>
      </c>
      <c r="N43" s="1">
        <v>1188</v>
      </c>
      <c r="O43" s="1">
        <v>1090.7503105590054</v>
      </c>
      <c r="P43" s="1">
        <v>23335.599999999999</v>
      </c>
      <c r="Q43" s="1">
        <v>771.12</v>
      </c>
      <c r="R43" s="1">
        <v>771.12</v>
      </c>
      <c r="S43" s="1">
        <v>771.11841526045498</v>
      </c>
      <c r="T43" s="1">
        <v>23173.599999999999</v>
      </c>
      <c r="U43" s="1">
        <v>853.2</v>
      </c>
      <c r="V43" s="1">
        <v>864</v>
      </c>
      <c r="W43" s="1">
        <v>853.88645674821498</v>
      </c>
      <c r="X43" s="1">
        <v>14784.8</v>
      </c>
    </row>
    <row r="44" spans="2:24" x14ac:dyDescent="0.15">
      <c r="B44" s="30"/>
      <c r="C44" s="50">
        <v>41791</v>
      </c>
      <c r="D44" s="28"/>
      <c r="E44" s="1">
        <v>702</v>
      </c>
      <c r="F44" s="1">
        <v>864</v>
      </c>
      <c r="G44" s="1">
        <v>826.92817060606376</v>
      </c>
      <c r="H44" s="1">
        <v>45465.1</v>
      </c>
      <c r="I44" s="1">
        <v>918</v>
      </c>
      <c r="J44" s="1">
        <v>1188</v>
      </c>
      <c r="K44" s="1">
        <v>1029.948073682627</v>
      </c>
      <c r="L44" s="1">
        <v>116216</v>
      </c>
      <c r="M44" s="1">
        <v>1026</v>
      </c>
      <c r="N44" s="1">
        <v>1188</v>
      </c>
      <c r="O44" s="1">
        <v>1158.8682928226694</v>
      </c>
      <c r="P44" s="1">
        <v>29386.7</v>
      </c>
      <c r="Q44" s="1">
        <v>702</v>
      </c>
      <c r="R44" s="1">
        <v>756</v>
      </c>
      <c r="S44" s="1">
        <v>719.35565970409982</v>
      </c>
      <c r="T44" s="1">
        <v>31725.4</v>
      </c>
      <c r="U44" s="1">
        <v>702</v>
      </c>
      <c r="V44" s="1">
        <v>928.8</v>
      </c>
      <c r="W44" s="1">
        <v>770.41429937477005</v>
      </c>
      <c r="X44" s="1">
        <v>12806.9</v>
      </c>
    </row>
    <row r="45" spans="2:24" x14ac:dyDescent="0.15">
      <c r="B45" s="30"/>
      <c r="C45" s="50">
        <v>41821</v>
      </c>
      <c r="D45" s="28"/>
      <c r="E45" s="1">
        <v>737.64</v>
      </c>
      <c r="F45" s="1">
        <v>896.4</v>
      </c>
      <c r="G45" s="1">
        <v>817.46199907876519</v>
      </c>
      <c r="H45" s="1">
        <v>32126</v>
      </c>
      <c r="I45" s="1">
        <v>864</v>
      </c>
      <c r="J45" s="1">
        <v>1134</v>
      </c>
      <c r="K45" s="1">
        <v>1051.8593850853631</v>
      </c>
      <c r="L45" s="1">
        <v>73408.899999999994</v>
      </c>
      <c r="M45" s="1">
        <v>1026</v>
      </c>
      <c r="N45" s="1">
        <v>1188</v>
      </c>
      <c r="O45" s="1">
        <v>1155.5023725638157</v>
      </c>
      <c r="P45" s="1">
        <v>22952.199999999997</v>
      </c>
      <c r="Q45" s="1">
        <v>626.4</v>
      </c>
      <c r="R45" s="1">
        <v>734.4</v>
      </c>
      <c r="S45" s="1">
        <v>697.13167278679805</v>
      </c>
      <c r="T45" s="1">
        <v>50740.4</v>
      </c>
      <c r="U45" s="1">
        <v>648</v>
      </c>
      <c r="V45" s="1">
        <v>864</v>
      </c>
      <c r="W45" s="1">
        <v>726.77367303609321</v>
      </c>
      <c r="X45" s="1">
        <v>25739</v>
      </c>
    </row>
    <row r="46" spans="2:24" x14ac:dyDescent="0.15">
      <c r="B46" s="30"/>
      <c r="C46" s="50">
        <v>41852</v>
      </c>
      <c r="D46" s="28"/>
      <c r="E46" s="1">
        <v>723.6</v>
      </c>
      <c r="F46" s="1">
        <v>864</v>
      </c>
      <c r="G46" s="1">
        <v>829.87599108312452</v>
      </c>
      <c r="H46" s="1">
        <v>38594.699999999997</v>
      </c>
      <c r="I46" s="1">
        <v>918</v>
      </c>
      <c r="J46" s="1">
        <v>1134</v>
      </c>
      <c r="K46" s="1">
        <v>1062.342633081257</v>
      </c>
      <c r="L46" s="1">
        <v>48841.2</v>
      </c>
      <c r="M46" s="1">
        <v>1047.5999999999999</v>
      </c>
      <c r="N46" s="1">
        <v>1198.8</v>
      </c>
      <c r="O46" s="1">
        <v>1120.1381572500586</v>
      </c>
      <c r="P46" s="1">
        <v>17044.3</v>
      </c>
      <c r="Q46" s="1">
        <v>615.6</v>
      </c>
      <c r="R46" s="1">
        <v>806.76</v>
      </c>
      <c r="S46" s="1">
        <v>660.57572022321187</v>
      </c>
      <c r="T46" s="1">
        <v>35758.800000000003</v>
      </c>
      <c r="U46" s="1">
        <v>604.79999999999995</v>
      </c>
      <c r="V46" s="1">
        <v>788.4</v>
      </c>
      <c r="W46" s="1">
        <v>684.81263854501685</v>
      </c>
      <c r="X46" s="1">
        <v>34950.9</v>
      </c>
    </row>
    <row r="47" spans="2:24" x14ac:dyDescent="0.15">
      <c r="B47" s="29"/>
      <c r="C47" s="54">
        <v>41883</v>
      </c>
      <c r="D47" s="31"/>
      <c r="E47" s="2">
        <v>691.2</v>
      </c>
      <c r="F47" s="2">
        <v>842.4</v>
      </c>
      <c r="G47" s="2">
        <v>819.5</v>
      </c>
      <c r="H47" s="2">
        <v>45991</v>
      </c>
      <c r="I47" s="2">
        <v>874.8</v>
      </c>
      <c r="J47" s="2">
        <v>1134</v>
      </c>
      <c r="K47" s="2">
        <v>1032.5999999999999</v>
      </c>
      <c r="L47" s="2">
        <v>50528</v>
      </c>
      <c r="M47" s="2">
        <v>1047.5999999999999</v>
      </c>
      <c r="N47" s="2">
        <v>1188</v>
      </c>
      <c r="O47" s="2">
        <v>1120.3</v>
      </c>
      <c r="P47" s="2">
        <v>20860</v>
      </c>
      <c r="Q47" s="2">
        <v>610.20000000000005</v>
      </c>
      <c r="R47" s="2">
        <v>707.4</v>
      </c>
      <c r="S47" s="2">
        <v>645</v>
      </c>
      <c r="T47" s="2">
        <v>72906</v>
      </c>
      <c r="U47" s="2">
        <v>594</v>
      </c>
      <c r="V47" s="2">
        <v>756</v>
      </c>
      <c r="W47" s="2">
        <v>657.4</v>
      </c>
      <c r="X47" s="2">
        <v>51221</v>
      </c>
    </row>
    <row r="48" spans="2:24" x14ac:dyDescent="0.15">
      <c r="B48" s="32" t="s">
        <v>489</v>
      </c>
      <c r="C48" s="8"/>
      <c r="E48" s="1"/>
      <c r="F48" s="1"/>
      <c r="G48" s="1"/>
      <c r="H48" s="1"/>
      <c r="I48" s="1"/>
      <c r="J48" s="1"/>
      <c r="K48" s="1"/>
      <c r="L48" s="1"/>
      <c r="M48" s="1"/>
      <c r="N48" s="42"/>
      <c r="O48" s="1"/>
      <c r="P48" s="1"/>
      <c r="Q48" s="1"/>
      <c r="R48" s="1"/>
      <c r="S48" s="1"/>
      <c r="T48" s="1"/>
      <c r="U48" s="1"/>
      <c r="V48" s="1"/>
      <c r="W48" s="1"/>
      <c r="X48" s="42"/>
    </row>
    <row r="49" spans="2:24" x14ac:dyDescent="0.15">
      <c r="B49" s="34" t="s">
        <v>490</v>
      </c>
      <c r="C49" s="23"/>
      <c r="D49" s="26"/>
      <c r="E49" s="1">
        <v>691.2</v>
      </c>
      <c r="F49" s="1">
        <v>831.6</v>
      </c>
      <c r="G49" s="1">
        <v>805.7</v>
      </c>
      <c r="H49" s="1">
        <v>14865</v>
      </c>
      <c r="I49" s="1">
        <v>918</v>
      </c>
      <c r="J49" s="1">
        <v>1134</v>
      </c>
      <c r="K49" s="1">
        <v>1050.8</v>
      </c>
      <c r="L49" s="1">
        <v>16377</v>
      </c>
      <c r="M49" s="1">
        <v>1067</v>
      </c>
      <c r="N49" s="1">
        <v>1188</v>
      </c>
      <c r="O49" s="1">
        <v>1112.4000000000001</v>
      </c>
      <c r="P49" s="1">
        <v>6560</v>
      </c>
      <c r="Q49" s="1">
        <v>615.6</v>
      </c>
      <c r="R49" s="1">
        <v>702</v>
      </c>
      <c r="S49" s="1">
        <v>634</v>
      </c>
      <c r="T49" s="1">
        <v>56422</v>
      </c>
      <c r="U49" s="1">
        <v>604.79999999999995</v>
      </c>
      <c r="V49" s="1">
        <v>745.2</v>
      </c>
      <c r="W49" s="1">
        <v>663.1</v>
      </c>
      <c r="X49" s="1">
        <v>38925</v>
      </c>
    </row>
    <row r="50" spans="2:24" x14ac:dyDescent="0.15">
      <c r="B50" s="34" t="s">
        <v>491</v>
      </c>
      <c r="C50" s="23"/>
      <c r="D50" s="26"/>
      <c r="E50" s="1">
        <v>734.4</v>
      </c>
      <c r="F50" s="1">
        <v>842.4</v>
      </c>
      <c r="G50" s="1">
        <v>823</v>
      </c>
      <c r="H50" s="1">
        <v>31126</v>
      </c>
      <c r="I50" s="1">
        <v>874.8</v>
      </c>
      <c r="J50" s="1">
        <v>1080</v>
      </c>
      <c r="K50" s="1">
        <v>1019.5</v>
      </c>
      <c r="L50" s="1">
        <v>34151</v>
      </c>
      <c r="M50" s="1">
        <v>1047.5999999999999</v>
      </c>
      <c r="N50" s="1">
        <v>1188</v>
      </c>
      <c r="O50" s="1">
        <v>1122.0999999999999</v>
      </c>
      <c r="P50" s="1">
        <v>14300</v>
      </c>
      <c r="Q50" s="1">
        <v>610.20000000000005</v>
      </c>
      <c r="R50" s="1">
        <v>707.4</v>
      </c>
      <c r="S50" s="1">
        <v>655.6</v>
      </c>
      <c r="T50" s="1">
        <v>16484</v>
      </c>
      <c r="U50" s="1">
        <v>594</v>
      </c>
      <c r="V50" s="1">
        <v>756</v>
      </c>
      <c r="W50" s="1">
        <v>654.5</v>
      </c>
      <c r="X50" s="1">
        <v>12296</v>
      </c>
    </row>
    <row r="51" spans="2:24" x14ac:dyDescent="0.15">
      <c r="B51" s="79"/>
      <c r="C51" s="85"/>
      <c r="D51" s="87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4.5" customHeight="1" x14ac:dyDescent="0.15">
      <c r="B52" s="102"/>
      <c r="U52" s="80"/>
      <c r="V52" s="80"/>
      <c r="W52" s="80"/>
      <c r="X52" s="80"/>
    </row>
    <row r="53" spans="2:24" x14ac:dyDescent="0.15">
      <c r="B53" s="60" t="s">
        <v>73</v>
      </c>
      <c r="C53" s="6" t="s">
        <v>117</v>
      </c>
      <c r="X53" s="8"/>
    </row>
    <row r="54" spans="2:24" x14ac:dyDescent="0.15">
      <c r="B54" s="102" t="s">
        <v>75</v>
      </c>
      <c r="C54" s="6" t="s">
        <v>140</v>
      </c>
      <c r="X54" s="8"/>
    </row>
    <row r="55" spans="2:24" x14ac:dyDescent="0.15">
      <c r="B55" s="102" t="s">
        <v>106</v>
      </c>
      <c r="C55" s="6" t="s">
        <v>76</v>
      </c>
      <c r="X55" s="8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A1" s="8"/>
      <c r="B1" s="76"/>
      <c r="C1" s="76"/>
      <c r="D1" s="76"/>
    </row>
    <row r="2" spans="1:20" ht="12" customHeight="1" x14ac:dyDescent="0.15">
      <c r="A2" s="8"/>
      <c r="B2" s="76"/>
      <c r="C2" s="76"/>
      <c r="D2" s="76"/>
    </row>
    <row r="3" spans="1:20" ht="12" customHeight="1" x14ac:dyDescent="0.15">
      <c r="A3" s="8"/>
      <c r="B3" s="6" t="s">
        <v>141</v>
      </c>
    </row>
    <row r="4" spans="1:20" ht="12" customHeight="1" x14ac:dyDescent="0.15">
      <c r="A4" s="8"/>
      <c r="T4" s="60" t="s">
        <v>64</v>
      </c>
    </row>
    <row r="5" spans="1:20" ht="5.0999999999999996" customHeight="1" x14ac:dyDescent="0.15">
      <c r="A5" s="8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8"/>
      <c r="B6" s="71"/>
      <c r="C6" s="150" t="s">
        <v>121</v>
      </c>
      <c r="D6" s="66"/>
      <c r="E6" s="43" t="s">
        <v>406</v>
      </c>
      <c r="F6" s="33"/>
      <c r="G6" s="33"/>
      <c r="H6" s="90"/>
      <c r="I6" s="43" t="s">
        <v>402</v>
      </c>
      <c r="J6" s="33"/>
      <c r="K6" s="33"/>
      <c r="L6" s="90"/>
      <c r="M6" s="43" t="s">
        <v>403</v>
      </c>
      <c r="N6" s="33"/>
      <c r="O6" s="33"/>
      <c r="P6" s="90"/>
      <c r="Q6" s="43" t="s">
        <v>404</v>
      </c>
      <c r="R6" s="33"/>
      <c r="S6" s="33"/>
      <c r="T6" s="90"/>
    </row>
    <row r="7" spans="1:20" x14ac:dyDescent="0.15">
      <c r="A7" s="8"/>
      <c r="B7" s="56" t="s">
        <v>133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</row>
    <row r="8" spans="1:20" x14ac:dyDescent="0.15">
      <c r="A8" s="8"/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</row>
    <row r="9" spans="1:20" x14ac:dyDescent="0.15">
      <c r="A9" s="8"/>
      <c r="B9" s="59" t="s">
        <v>0</v>
      </c>
      <c r="C9" s="57">
        <v>40544</v>
      </c>
      <c r="D9" s="95" t="s">
        <v>1</v>
      </c>
      <c r="E9" s="5">
        <v>630</v>
      </c>
      <c r="F9" s="5">
        <v>816.06</v>
      </c>
      <c r="G9" s="5">
        <v>681.53523801659708</v>
      </c>
      <c r="H9" s="5">
        <v>7580.3</v>
      </c>
      <c r="I9" s="5">
        <v>467.25</v>
      </c>
      <c r="J9" s="5">
        <v>610.57500000000005</v>
      </c>
      <c r="K9" s="5">
        <v>500.07080752623062</v>
      </c>
      <c r="L9" s="5">
        <v>309676.09999999998</v>
      </c>
      <c r="M9" s="5">
        <v>504</v>
      </c>
      <c r="N9" s="5">
        <v>756</v>
      </c>
      <c r="O9" s="5">
        <v>540.08458588873441</v>
      </c>
      <c r="P9" s="5">
        <v>955841.39999999991</v>
      </c>
      <c r="Q9" s="5">
        <v>682.5</v>
      </c>
      <c r="R9" s="5">
        <v>840</v>
      </c>
      <c r="S9" s="5">
        <v>699.15464599939321</v>
      </c>
      <c r="T9" s="5">
        <v>19147.2</v>
      </c>
    </row>
    <row r="10" spans="1:20" x14ac:dyDescent="0.15">
      <c r="A10" s="8"/>
      <c r="B10" s="30"/>
      <c r="C10" s="53">
        <v>40909</v>
      </c>
      <c r="D10" s="28"/>
      <c r="E10" s="7">
        <v>651</v>
      </c>
      <c r="F10" s="7">
        <v>819</v>
      </c>
      <c r="G10" s="7">
        <v>717</v>
      </c>
      <c r="H10" s="7">
        <f>SUM(H8:H9)</f>
        <v>7580.3</v>
      </c>
      <c r="I10" s="7">
        <v>525</v>
      </c>
      <c r="J10" s="7">
        <v>758</v>
      </c>
      <c r="K10" s="7">
        <v>629</v>
      </c>
      <c r="L10" s="7">
        <f>SUM(L8:L9)</f>
        <v>309676.09999999998</v>
      </c>
      <c r="M10" s="7">
        <v>578</v>
      </c>
      <c r="N10" s="7">
        <v>725</v>
      </c>
      <c r="O10" s="7">
        <v>621</v>
      </c>
      <c r="P10" s="7">
        <f>SUM(P8:P9)</f>
        <v>955841.39999999991</v>
      </c>
      <c r="Q10" s="7">
        <v>656</v>
      </c>
      <c r="R10" s="7">
        <v>870</v>
      </c>
      <c r="S10" s="7">
        <v>713</v>
      </c>
      <c r="T10" s="1">
        <f>SUM(T8:T9)</f>
        <v>19147.2</v>
      </c>
    </row>
    <row r="11" spans="1:20" x14ac:dyDescent="0.15">
      <c r="A11" s="8"/>
      <c r="B11" s="29"/>
      <c r="C11" s="52">
        <v>41275</v>
      </c>
      <c r="D11" s="31"/>
      <c r="E11" s="2">
        <v>651</v>
      </c>
      <c r="F11" s="2">
        <v>787.5</v>
      </c>
      <c r="G11" s="2">
        <v>716.60177894429853</v>
      </c>
      <c r="H11" s="2">
        <v>2398.1999999999998</v>
      </c>
      <c r="I11" s="2">
        <v>609</v>
      </c>
      <c r="J11" s="2">
        <v>735</v>
      </c>
      <c r="K11" s="2">
        <v>650.43844132607046</v>
      </c>
      <c r="L11" s="2">
        <v>73459.299999999988</v>
      </c>
      <c r="M11" s="2">
        <v>609</v>
      </c>
      <c r="N11" s="2">
        <v>693</v>
      </c>
      <c r="O11" s="2">
        <v>628.53776300983725</v>
      </c>
      <c r="P11" s="2">
        <v>102277.2</v>
      </c>
      <c r="Q11" s="2">
        <v>656.25</v>
      </c>
      <c r="R11" s="2">
        <v>870.03000000000009</v>
      </c>
      <c r="S11" s="2">
        <v>705.64785398230083</v>
      </c>
      <c r="T11" s="2">
        <v>6175</v>
      </c>
    </row>
    <row r="12" spans="1:20" x14ac:dyDescent="0.15">
      <c r="A12" s="8"/>
      <c r="B12" s="30" t="s">
        <v>99</v>
      </c>
      <c r="C12" s="50">
        <v>41518</v>
      </c>
      <c r="D12" s="28" t="s">
        <v>52</v>
      </c>
      <c r="E12" s="1">
        <v>714</v>
      </c>
      <c r="F12" s="1">
        <v>735</v>
      </c>
      <c r="G12" s="1">
        <v>722.4</v>
      </c>
      <c r="H12" s="1">
        <v>776.2</v>
      </c>
      <c r="I12" s="1">
        <v>630</v>
      </c>
      <c r="J12" s="1">
        <v>758.41499999999996</v>
      </c>
      <c r="K12" s="1">
        <v>651.95153477189717</v>
      </c>
      <c r="L12" s="1">
        <v>34260.100000000006</v>
      </c>
      <c r="M12" s="1">
        <v>609</v>
      </c>
      <c r="N12" s="1">
        <v>724.5</v>
      </c>
      <c r="O12" s="1">
        <v>628.60552986719722</v>
      </c>
      <c r="P12" s="1">
        <v>39185.599999999999</v>
      </c>
      <c r="Q12" s="1">
        <v>672</v>
      </c>
      <c r="R12" s="1">
        <v>831.6</v>
      </c>
      <c r="S12" s="1">
        <v>720.04168141592913</v>
      </c>
      <c r="T12" s="1">
        <v>2035</v>
      </c>
    </row>
    <row r="13" spans="1:20" x14ac:dyDescent="0.15">
      <c r="A13" s="8"/>
      <c r="B13" s="30"/>
      <c r="C13" s="50">
        <v>41548</v>
      </c>
      <c r="D13" s="28"/>
      <c r="E13" s="1">
        <v>665.17499999999995</v>
      </c>
      <c r="F13" s="1">
        <v>787.5</v>
      </c>
      <c r="G13" s="1">
        <v>714.67557251908397</v>
      </c>
      <c r="H13" s="1">
        <v>774.9</v>
      </c>
      <c r="I13" s="1">
        <v>630</v>
      </c>
      <c r="J13" s="1">
        <v>735</v>
      </c>
      <c r="K13" s="1">
        <v>661.43342164122362</v>
      </c>
      <c r="L13" s="1">
        <v>21311.8</v>
      </c>
      <c r="M13" s="1">
        <v>609</v>
      </c>
      <c r="N13" s="1">
        <v>676.93499999999995</v>
      </c>
      <c r="O13" s="1">
        <v>631.72758180688709</v>
      </c>
      <c r="P13" s="1">
        <v>20331.8</v>
      </c>
      <c r="Q13" s="1">
        <v>682.5</v>
      </c>
      <c r="R13" s="1">
        <v>833.49</v>
      </c>
      <c r="S13" s="1">
        <v>713.74227272727273</v>
      </c>
      <c r="T13" s="1">
        <v>1810</v>
      </c>
    </row>
    <row r="14" spans="1:20" x14ac:dyDescent="0.15">
      <c r="A14" s="8"/>
      <c r="B14" s="30"/>
      <c r="C14" s="50">
        <v>41579</v>
      </c>
      <c r="D14" s="28"/>
      <c r="E14" s="1">
        <v>766.5</v>
      </c>
      <c r="F14" s="1">
        <v>787.5</v>
      </c>
      <c r="G14" s="1">
        <v>780.36274509803923</v>
      </c>
      <c r="H14" s="1">
        <v>874.4</v>
      </c>
      <c r="I14" s="1">
        <v>609</v>
      </c>
      <c r="J14" s="1">
        <v>735</v>
      </c>
      <c r="K14" s="1">
        <v>667.81569940545137</v>
      </c>
      <c r="L14" s="1">
        <v>23977.199999999997</v>
      </c>
      <c r="M14" s="1">
        <v>609</v>
      </c>
      <c r="N14" s="1">
        <v>692.68499999999995</v>
      </c>
      <c r="O14" s="1">
        <v>632.78719210483393</v>
      </c>
      <c r="P14" s="1">
        <v>42168</v>
      </c>
      <c r="Q14" s="1">
        <v>672</v>
      </c>
      <c r="R14" s="1">
        <v>870.03000000000009</v>
      </c>
      <c r="S14" s="1">
        <v>733.0788</v>
      </c>
      <c r="T14" s="1">
        <v>2080</v>
      </c>
    </row>
    <row r="15" spans="1:20" x14ac:dyDescent="0.15">
      <c r="A15" s="8"/>
      <c r="B15" s="30"/>
      <c r="C15" s="50">
        <v>41609</v>
      </c>
      <c r="D15" s="28"/>
      <c r="E15" s="1">
        <v>651</v>
      </c>
      <c r="F15" s="1">
        <v>766.5</v>
      </c>
      <c r="G15" s="1">
        <v>717.30403768506062</v>
      </c>
      <c r="H15" s="1">
        <v>748.90000000000009</v>
      </c>
      <c r="I15" s="1">
        <v>609</v>
      </c>
      <c r="J15" s="1">
        <v>735</v>
      </c>
      <c r="K15" s="1">
        <v>637.84247635808788</v>
      </c>
      <c r="L15" s="1">
        <v>28170.300000000003</v>
      </c>
      <c r="M15" s="1">
        <v>609</v>
      </c>
      <c r="N15" s="1">
        <v>693</v>
      </c>
      <c r="O15" s="1">
        <v>625.34185729579406</v>
      </c>
      <c r="P15" s="1">
        <v>39777.399999999994</v>
      </c>
      <c r="Q15" s="1">
        <v>656.25</v>
      </c>
      <c r="R15" s="1">
        <v>840</v>
      </c>
      <c r="S15" s="1">
        <v>689.58595936794586</v>
      </c>
      <c r="T15" s="1">
        <v>2285</v>
      </c>
    </row>
    <row r="16" spans="1:20" x14ac:dyDescent="0.15">
      <c r="A16" s="8"/>
      <c r="B16" s="30" t="s">
        <v>72</v>
      </c>
      <c r="C16" s="50">
        <v>41640</v>
      </c>
      <c r="D16" s="28" t="s">
        <v>52</v>
      </c>
      <c r="E16" s="1">
        <v>651</v>
      </c>
      <c r="F16" s="1">
        <v>766.5</v>
      </c>
      <c r="G16" s="1">
        <v>730.88476562500011</v>
      </c>
      <c r="H16" s="1">
        <v>1282.5999999999999</v>
      </c>
      <c r="I16" s="1">
        <v>603.75</v>
      </c>
      <c r="J16" s="1">
        <v>735</v>
      </c>
      <c r="K16" s="1">
        <v>656.40429447852762</v>
      </c>
      <c r="L16" s="1">
        <v>15388.1</v>
      </c>
      <c r="M16" s="1">
        <v>598.5</v>
      </c>
      <c r="N16" s="1">
        <v>682.5</v>
      </c>
      <c r="O16" s="1">
        <v>623.16573865505802</v>
      </c>
      <c r="P16" s="1">
        <v>55743.4</v>
      </c>
      <c r="Q16" s="1">
        <v>666.75</v>
      </c>
      <c r="R16" s="1">
        <v>819</v>
      </c>
      <c r="S16" s="1">
        <v>713.68656716417922</v>
      </c>
      <c r="T16" s="1">
        <v>1185</v>
      </c>
    </row>
    <row r="17" spans="1:20" x14ac:dyDescent="0.15">
      <c r="A17" s="8"/>
      <c r="B17" s="30"/>
      <c r="C17" s="50">
        <v>41671</v>
      </c>
      <c r="D17" s="28"/>
      <c r="E17" s="1">
        <v>640.5</v>
      </c>
      <c r="F17" s="1">
        <v>766.5</v>
      </c>
      <c r="G17" s="1">
        <v>732.64800000000002</v>
      </c>
      <c r="H17" s="1">
        <v>304.5</v>
      </c>
      <c r="I17" s="1">
        <v>609</v>
      </c>
      <c r="J17" s="1">
        <v>735</v>
      </c>
      <c r="K17" s="1">
        <v>641.05414392640023</v>
      </c>
      <c r="L17" s="1">
        <v>17942.099999999999</v>
      </c>
      <c r="M17" s="1">
        <v>598.5</v>
      </c>
      <c r="N17" s="1">
        <v>697.30499999999995</v>
      </c>
      <c r="O17" s="1">
        <v>618.06264150106836</v>
      </c>
      <c r="P17" s="1">
        <v>39151.800000000003</v>
      </c>
      <c r="Q17" s="1">
        <v>666.75</v>
      </c>
      <c r="R17" s="1">
        <v>813.75</v>
      </c>
      <c r="S17" s="1">
        <v>695.33081896551721</v>
      </c>
      <c r="T17" s="1">
        <v>1260</v>
      </c>
    </row>
    <row r="18" spans="1:20" x14ac:dyDescent="0.15">
      <c r="A18" s="8"/>
      <c r="B18" s="30"/>
      <c r="C18" s="50">
        <v>41699</v>
      </c>
      <c r="D18" s="28"/>
      <c r="E18" s="1">
        <v>0</v>
      </c>
      <c r="F18" s="1">
        <v>0</v>
      </c>
      <c r="G18" s="1">
        <v>0</v>
      </c>
      <c r="H18" s="1">
        <v>67.7</v>
      </c>
      <c r="I18" s="1">
        <v>601.65</v>
      </c>
      <c r="J18" s="1">
        <v>735</v>
      </c>
      <c r="K18" s="1">
        <v>646.98736920924523</v>
      </c>
      <c r="L18" s="1">
        <v>30008.1</v>
      </c>
      <c r="M18" s="1">
        <v>609</v>
      </c>
      <c r="N18" s="1">
        <v>735</v>
      </c>
      <c r="O18" s="1">
        <v>628.17730073085136</v>
      </c>
      <c r="P18" s="1">
        <v>78251.7</v>
      </c>
      <c r="Q18" s="1">
        <v>682.5</v>
      </c>
      <c r="R18" s="1">
        <v>835.17</v>
      </c>
      <c r="S18" s="1">
        <v>743.83251655629147</v>
      </c>
      <c r="T18" s="1">
        <v>2730</v>
      </c>
    </row>
    <row r="19" spans="1:20" x14ac:dyDescent="0.15">
      <c r="A19" s="8"/>
      <c r="B19" s="30"/>
      <c r="C19" s="50">
        <v>41730</v>
      </c>
      <c r="D19" s="28"/>
      <c r="E19" s="1">
        <v>745.2</v>
      </c>
      <c r="F19" s="1">
        <v>810</v>
      </c>
      <c r="G19" s="1">
        <v>770.83953203645751</v>
      </c>
      <c r="H19" s="1">
        <v>1555.8</v>
      </c>
      <c r="I19" s="1">
        <v>626.4</v>
      </c>
      <c r="J19" s="1">
        <v>756</v>
      </c>
      <c r="K19" s="1">
        <v>675.13582321678314</v>
      </c>
      <c r="L19" s="1">
        <v>39096.1</v>
      </c>
      <c r="M19" s="1">
        <v>637.20000000000005</v>
      </c>
      <c r="N19" s="1">
        <v>812.16</v>
      </c>
      <c r="O19" s="1">
        <v>660.48781789962231</v>
      </c>
      <c r="P19" s="1">
        <v>72224.100000000006</v>
      </c>
      <c r="Q19" s="1">
        <v>734.4</v>
      </c>
      <c r="R19" s="1">
        <v>942.3</v>
      </c>
      <c r="S19" s="1">
        <v>778.16160000000002</v>
      </c>
      <c r="T19" s="1">
        <v>2485</v>
      </c>
    </row>
    <row r="20" spans="1:20" x14ac:dyDescent="0.15">
      <c r="A20" s="8"/>
      <c r="B20" s="30"/>
      <c r="C20" s="50">
        <v>41760</v>
      </c>
      <c r="D20" s="28"/>
      <c r="E20" s="1">
        <v>950.4</v>
      </c>
      <c r="F20" s="1">
        <v>968.32799999999997</v>
      </c>
      <c r="G20" s="1">
        <v>957.56916488222703</v>
      </c>
      <c r="H20" s="1">
        <v>1891.7</v>
      </c>
      <c r="I20" s="1">
        <v>629.42399999999998</v>
      </c>
      <c r="J20" s="1">
        <v>756</v>
      </c>
      <c r="K20" s="1">
        <v>695.57503430992324</v>
      </c>
      <c r="L20" s="1">
        <v>26727.300000000003</v>
      </c>
      <c r="M20" s="1">
        <v>702</v>
      </c>
      <c r="N20" s="1">
        <v>812.16</v>
      </c>
      <c r="O20" s="1">
        <v>755.89651257096523</v>
      </c>
      <c r="P20" s="1">
        <v>46001</v>
      </c>
      <c r="Q20" s="1">
        <v>756</v>
      </c>
      <c r="R20" s="1">
        <v>950.4</v>
      </c>
      <c r="S20" s="1">
        <v>874.8</v>
      </c>
      <c r="T20" s="1">
        <v>1095</v>
      </c>
    </row>
    <row r="21" spans="1:20" x14ac:dyDescent="0.15">
      <c r="A21" s="8"/>
      <c r="B21" s="30"/>
      <c r="C21" s="50">
        <v>41791</v>
      </c>
      <c r="D21" s="28"/>
      <c r="E21" s="1">
        <v>853.2</v>
      </c>
      <c r="F21" s="1">
        <v>972</v>
      </c>
      <c r="G21" s="1">
        <v>903.57201554691824</v>
      </c>
      <c r="H21" s="1">
        <v>293.10000000000002</v>
      </c>
      <c r="I21" s="1">
        <v>637.20000000000005</v>
      </c>
      <c r="J21" s="1">
        <v>756</v>
      </c>
      <c r="K21" s="1">
        <v>682.82079047103446</v>
      </c>
      <c r="L21" s="1">
        <v>24645.599999999999</v>
      </c>
      <c r="M21" s="1">
        <v>691.2</v>
      </c>
      <c r="N21" s="1">
        <v>756</v>
      </c>
      <c r="O21" s="1">
        <v>722.93429987031527</v>
      </c>
      <c r="P21" s="1">
        <v>46624.7</v>
      </c>
      <c r="Q21" s="1">
        <v>864</v>
      </c>
      <c r="R21" s="1">
        <v>1015.2</v>
      </c>
      <c r="S21" s="1">
        <v>920.70490909090904</v>
      </c>
      <c r="T21" s="1">
        <v>885</v>
      </c>
    </row>
    <row r="22" spans="1:20" x14ac:dyDescent="0.15">
      <c r="A22" s="8"/>
      <c r="B22" s="30"/>
      <c r="C22" s="50">
        <v>41821</v>
      </c>
      <c r="D22" s="28"/>
      <c r="E22" s="1">
        <v>864</v>
      </c>
      <c r="F22" s="1">
        <v>878.14800000000002</v>
      </c>
      <c r="G22" s="1">
        <v>864.95268644747398</v>
      </c>
      <c r="H22" s="1">
        <v>947.5</v>
      </c>
      <c r="I22" s="1">
        <v>615.6</v>
      </c>
      <c r="J22" s="1">
        <v>734.4</v>
      </c>
      <c r="K22" s="1">
        <v>676.08501378209814</v>
      </c>
      <c r="L22" s="1">
        <v>14105.5</v>
      </c>
      <c r="M22" s="1">
        <v>658.8</v>
      </c>
      <c r="N22" s="1">
        <v>810</v>
      </c>
      <c r="O22" s="1">
        <v>717.1212609018371</v>
      </c>
      <c r="P22" s="1">
        <v>33565.1</v>
      </c>
      <c r="Q22" s="1">
        <v>842.4</v>
      </c>
      <c r="R22" s="1">
        <v>1007.9639999999999</v>
      </c>
      <c r="S22" s="1">
        <v>906.32380645161288</v>
      </c>
      <c r="T22" s="1">
        <v>980</v>
      </c>
    </row>
    <row r="23" spans="1:20" x14ac:dyDescent="0.15">
      <c r="A23" s="8"/>
      <c r="B23" s="30"/>
      <c r="C23" s="50">
        <v>41852</v>
      </c>
      <c r="D23" s="28"/>
      <c r="E23" s="1">
        <v>972</v>
      </c>
      <c r="F23" s="1">
        <v>1058.4000000000001</v>
      </c>
      <c r="G23" s="1">
        <v>1035.4775510204081</v>
      </c>
      <c r="H23" s="1">
        <v>678.2</v>
      </c>
      <c r="I23" s="1">
        <v>615.3839999999999</v>
      </c>
      <c r="J23" s="1">
        <v>712.8</v>
      </c>
      <c r="K23" s="1">
        <v>650.46064494941197</v>
      </c>
      <c r="L23" s="1">
        <v>27910.400000000001</v>
      </c>
      <c r="M23" s="1">
        <v>637.20000000000005</v>
      </c>
      <c r="N23" s="1">
        <v>810</v>
      </c>
      <c r="O23" s="1">
        <v>680.62826832827238</v>
      </c>
      <c r="P23" s="1">
        <v>47621.9</v>
      </c>
      <c r="Q23" s="1">
        <v>777.6</v>
      </c>
      <c r="R23" s="1">
        <v>928.8</v>
      </c>
      <c r="S23" s="1">
        <v>871.41286956521742</v>
      </c>
      <c r="T23" s="1">
        <v>1990</v>
      </c>
    </row>
    <row r="24" spans="1:20" x14ac:dyDescent="0.15">
      <c r="A24" s="8"/>
      <c r="B24" s="29"/>
      <c r="C24" s="54">
        <v>41883</v>
      </c>
      <c r="D24" s="31"/>
      <c r="E24" s="2">
        <v>1015.2</v>
      </c>
      <c r="F24" s="2">
        <v>1036.8</v>
      </c>
      <c r="G24" s="2">
        <v>1031.5</v>
      </c>
      <c r="H24" s="2">
        <v>1107</v>
      </c>
      <c r="I24" s="2">
        <v>604.79999999999995</v>
      </c>
      <c r="J24" s="2">
        <v>723.6</v>
      </c>
      <c r="K24" s="2">
        <v>638.20000000000005</v>
      </c>
      <c r="L24" s="2">
        <v>26915</v>
      </c>
      <c r="M24" s="2">
        <v>658.8</v>
      </c>
      <c r="N24" s="2">
        <v>777.6</v>
      </c>
      <c r="O24" s="2">
        <v>690.9</v>
      </c>
      <c r="P24" s="2">
        <v>49424</v>
      </c>
      <c r="Q24" s="2">
        <v>788.4</v>
      </c>
      <c r="R24" s="2">
        <v>918</v>
      </c>
      <c r="S24" s="2">
        <v>858.1</v>
      </c>
      <c r="T24" s="2">
        <v>3115</v>
      </c>
    </row>
    <row r="25" spans="1:20" x14ac:dyDescent="0.15">
      <c r="A25" s="8"/>
      <c r="B25" s="32" t="s">
        <v>489</v>
      </c>
      <c r="C25" s="8"/>
      <c r="E25" s="1"/>
      <c r="F25" s="1"/>
      <c r="G25" s="1"/>
      <c r="H25" s="1"/>
      <c r="I25" s="1"/>
      <c r="J25" s="1"/>
      <c r="K25" s="1"/>
      <c r="L25" s="1"/>
      <c r="M25" s="1"/>
      <c r="N25" s="42"/>
      <c r="O25" s="1"/>
      <c r="P25" s="1"/>
      <c r="Q25" s="1"/>
      <c r="R25" s="1"/>
      <c r="S25" s="1"/>
      <c r="T25" s="1"/>
    </row>
    <row r="26" spans="1:20" x14ac:dyDescent="0.15">
      <c r="A26" s="8"/>
      <c r="B26" s="34" t="s">
        <v>490</v>
      </c>
      <c r="C26" s="23"/>
      <c r="D26" s="26"/>
      <c r="E26" s="1">
        <v>1015.2</v>
      </c>
      <c r="F26" s="1">
        <v>1015.2</v>
      </c>
      <c r="G26" s="1">
        <v>1015.2</v>
      </c>
      <c r="H26" s="1">
        <v>184</v>
      </c>
      <c r="I26" s="1">
        <v>610.20000000000005</v>
      </c>
      <c r="J26" s="1">
        <v>702</v>
      </c>
      <c r="K26" s="1">
        <v>639.4</v>
      </c>
      <c r="L26" s="1">
        <v>6972</v>
      </c>
      <c r="M26" s="1">
        <v>658.8</v>
      </c>
      <c r="N26" s="1">
        <v>756</v>
      </c>
      <c r="O26" s="1">
        <v>691.2</v>
      </c>
      <c r="P26" s="1">
        <v>10844</v>
      </c>
      <c r="Q26" s="1">
        <v>788.4</v>
      </c>
      <c r="R26" s="1">
        <v>918</v>
      </c>
      <c r="S26" s="1">
        <v>857.5</v>
      </c>
      <c r="T26" s="1">
        <v>585</v>
      </c>
    </row>
    <row r="27" spans="1:20" x14ac:dyDescent="0.15">
      <c r="A27" s="8"/>
      <c r="B27" s="34" t="s">
        <v>491</v>
      </c>
      <c r="C27" s="23"/>
      <c r="D27" s="26"/>
      <c r="E27" s="1">
        <v>1036.8</v>
      </c>
      <c r="F27" s="1">
        <v>1036.8</v>
      </c>
      <c r="G27" s="1">
        <v>1036.8</v>
      </c>
      <c r="H27" s="1">
        <v>923</v>
      </c>
      <c r="I27" s="1">
        <v>604.79999999999995</v>
      </c>
      <c r="J27" s="1">
        <v>723.6</v>
      </c>
      <c r="K27" s="1">
        <v>638.29999999999995</v>
      </c>
      <c r="L27" s="1">
        <v>19943</v>
      </c>
      <c r="M27" s="1">
        <v>669.6</v>
      </c>
      <c r="N27" s="1">
        <v>777.6</v>
      </c>
      <c r="O27" s="1">
        <v>691.2</v>
      </c>
      <c r="P27" s="1">
        <v>38580</v>
      </c>
      <c r="Q27" s="1">
        <v>799.2</v>
      </c>
      <c r="R27" s="1">
        <v>918</v>
      </c>
      <c r="S27" s="1">
        <v>858.6</v>
      </c>
      <c r="T27" s="1">
        <v>2530</v>
      </c>
    </row>
    <row r="28" spans="1:20" x14ac:dyDescent="0.15">
      <c r="A28" s="8"/>
      <c r="B28" s="79"/>
      <c r="C28" s="85"/>
      <c r="D28" s="8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171" customWidth="1"/>
    <col min="2" max="2" width="4.875" style="171" customWidth="1"/>
    <col min="3" max="4" width="3.875" style="171" customWidth="1"/>
    <col min="5" max="7" width="6.375" style="171" customWidth="1"/>
    <col min="8" max="8" width="8.375" style="171" customWidth="1"/>
    <col min="9" max="11" width="6.375" style="171" customWidth="1"/>
    <col min="12" max="12" width="8.375" style="171" customWidth="1"/>
    <col min="13" max="15" width="6.375" style="171" customWidth="1"/>
    <col min="16" max="16" width="8.375" style="171" customWidth="1"/>
    <col min="17" max="19" width="6.375" style="171" customWidth="1"/>
    <col min="20" max="20" width="8.375" style="171" customWidth="1"/>
    <col min="21" max="23" width="6.375" style="171" customWidth="1"/>
    <col min="24" max="24" width="8.375" style="171" customWidth="1"/>
    <col min="25" max="16384" width="7.5" style="171"/>
  </cols>
  <sheetData>
    <row r="1" spans="2:24" ht="15" customHeight="1" x14ac:dyDescent="0.15">
      <c r="B1" s="331" t="s">
        <v>142</v>
      </c>
      <c r="C1" s="92"/>
      <c r="D1" s="92"/>
      <c r="E1" s="92"/>
      <c r="F1" s="92"/>
      <c r="G1" s="92"/>
      <c r="H1" s="92"/>
    </row>
    <row r="2" spans="2:24" ht="12" customHeight="1" x14ac:dyDescent="0.15">
      <c r="B2" s="171" t="s">
        <v>62</v>
      </c>
    </row>
    <row r="3" spans="2:24" ht="12" customHeight="1" x14ac:dyDescent="0.15">
      <c r="B3" s="171" t="s">
        <v>143</v>
      </c>
      <c r="X3" s="280"/>
    </row>
    <row r="4" spans="2:24" ht="12" customHeight="1" x14ac:dyDescent="0.15">
      <c r="X4" s="280" t="s">
        <v>86</v>
      </c>
    </row>
    <row r="5" spans="2:24" ht="5.0999999999999996" customHeight="1" x14ac:dyDescent="0.15"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</row>
    <row r="6" spans="2:24" ht="13.5" customHeight="1" x14ac:dyDescent="0.15">
      <c r="B6" s="93"/>
      <c r="C6" s="24" t="s">
        <v>121</v>
      </c>
      <c r="D6" s="25"/>
      <c r="E6" s="45" t="s">
        <v>350</v>
      </c>
      <c r="F6" s="18"/>
      <c r="G6" s="18"/>
      <c r="H6" s="41"/>
      <c r="I6" s="45" t="s">
        <v>456</v>
      </c>
      <c r="J6" s="18"/>
      <c r="K6" s="18"/>
      <c r="L6" s="41"/>
      <c r="M6" s="45" t="s">
        <v>351</v>
      </c>
      <c r="N6" s="18"/>
      <c r="O6" s="18"/>
      <c r="P6" s="41"/>
      <c r="Q6" s="45" t="s">
        <v>458</v>
      </c>
      <c r="R6" s="18"/>
      <c r="S6" s="18"/>
      <c r="T6" s="41"/>
      <c r="U6" s="45" t="s">
        <v>352</v>
      </c>
      <c r="V6" s="18"/>
      <c r="W6" s="18"/>
      <c r="X6" s="41"/>
    </row>
    <row r="7" spans="2:24" ht="13.5" customHeight="1" x14ac:dyDescent="0.15">
      <c r="B7" s="56" t="s">
        <v>125</v>
      </c>
      <c r="C7" s="2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ht="13.5" customHeight="1" x14ac:dyDescent="0.15"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ht="13.5" customHeight="1" x14ac:dyDescent="0.15">
      <c r="B9" s="59" t="s">
        <v>0</v>
      </c>
      <c r="C9" s="57">
        <v>39814</v>
      </c>
      <c r="D9" s="68" t="s">
        <v>1</v>
      </c>
      <c r="E9" s="143">
        <v>2205</v>
      </c>
      <c r="F9" s="112">
        <v>3885</v>
      </c>
      <c r="G9" s="149">
        <v>2895</v>
      </c>
      <c r="H9" s="112">
        <v>226388</v>
      </c>
      <c r="I9" s="143">
        <v>1890</v>
      </c>
      <c r="J9" s="112">
        <v>2940</v>
      </c>
      <c r="K9" s="149">
        <v>2475</v>
      </c>
      <c r="L9" s="112">
        <v>238329</v>
      </c>
      <c r="M9" s="143">
        <v>1260</v>
      </c>
      <c r="N9" s="112">
        <v>2191</v>
      </c>
      <c r="O9" s="149">
        <v>1760</v>
      </c>
      <c r="P9" s="112">
        <v>132131</v>
      </c>
      <c r="Q9" s="143">
        <v>4935</v>
      </c>
      <c r="R9" s="112">
        <v>7497</v>
      </c>
      <c r="S9" s="149">
        <v>5946</v>
      </c>
      <c r="T9" s="112">
        <v>46995</v>
      </c>
      <c r="U9" s="143">
        <v>3885</v>
      </c>
      <c r="V9" s="112">
        <v>5775</v>
      </c>
      <c r="W9" s="149">
        <v>4612</v>
      </c>
      <c r="X9" s="112">
        <v>106636</v>
      </c>
    </row>
    <row r="10" spans="2:24" ht="13.5" customHeight="1" x14ac:dyDescent="0.15">
      <c r="B10" s="30"/>
      <c r="C10" s="53">
        <v>40179</v>
      </c>
      <c r="D10" s="28"/>
      <c r="E10" s="13">
        <v>2100</v>
      </c>
      <c r="F10" s="13">
        <v>3885</v>
      </c>
      <c r="G10" s="70">
        <v>2830</v>
      </c>
      <c r="H10" s="13">
        <v>187560</v>
      </c>
      <c r="I10" s="13">
        <v>1869</v>
      </c>
      <c r="J10" s="13">
        <v>2940</v>
      </c>
      <c r="K10" s="70">
        <v>2413</v>
      </c>
      <c r="L10" s="13">
        <v>227953</v>
      </c>
      <c r="M10" s="13">
        <v>1365</v>
      </c>
      <c r="N10" s="13">
        <v>2056</v>
      </c>
      <c r="O10" s="70">
        <v>1707</v>
      </c>
      <c r="P10" s="13">
        <v>150204</v>
      </c>
      <c r="Q10" s="13">
        <v>4725</v>
      </c>
      <c r="R10" s="13">
        <v>6510</v>
      </c>
      <c r="S10" s="70">
        <v>5678</v>
      </c>
      <c r="T10" s="13">
        <v>52831</v>
      </c>
      <c r="U10" s="13">
        <v>3885</v>
      </c>
      <c r="V10" s="13">
        <v>5565</v>
      </c>
      <c r="W10" s="70">
        <v>4621</v>
      </c>
      <c r="X10" s="13">
        <v>105802</v>
      </c>
    </row>
    <row r="11" spans="2:24" ht="13.5" customHeight="1" x14ac:dyDescent="0.15">
      <c r="B11" s="30"/>
      <c r="C11" s="53">
        <v>40544</v>
      </c>
      <c r="D11" s="28"/>
      <c r="E11" s="3">
        <v>1995</v>
      </c>
      <c r="F11" s="3">
        <v>3675</v>
      </c>
      <c r="G11" s="3">
        <v>2731.6543158027753</v>
      </c>
      <c r="H11" s="3">
        <v>187258.59999999998</v>
      </c>
      <c r="I11" s="3">
        <v>1837.5</v>
      </c>
      <c r="J11" s="3">
        <v>2730</v>
      </c>
      <c r="K11" s="3">
        <v>2391.0349921187594</v>
      </c>
      <c r="L11" s="3">
        <v>201312.8</v>
      </c>
      <c r="M11" s="3">
        <v>1312.5</v>
      </c>
      <c r="N11" s="3">
        <v>1995</v>
      </c>
      <c r="O11" s="3">
        <v>1676.1515516971997</v>
      </c>
      <c r="P11" s="3">
        <v>107369.79999999999</v>
      </c>
      <c r="Q11" s="3">
        <v>5040</v>
      </c>
      <c r="R11" s="3">
        <v>6825</v>
      </c>
      <c r="S11" s="3">
        <v>5805.0642123605076</v>
      </c>
      <c r="T11" s="3">
        <v>48404.7</v>
      </c>
      <c r="U11" s="3">
        <v>3780</v>
      </c>
      <c r="V11" s="3">
        <v>5565</v>
      </c>
      <c r="W11" s="3">
        <v>4623.7033696402696</v>
      </c>
      <c r="X11" s="3">
        <v>112836.59999999998</v>
      </c>
    </row>
    <row r="12" spans="2:24" ht="13.5" customHeight="1" x14ac:dyDescent="0.15">
      <c r="B12" s="30"/>
      <c r="C12" s="53">
        <v>40909</v>
      </c>
      <c r="D12" s="28"/>
      <c r="E12" s="3">
        <v>2100</v>
      </c>
      <c r="F12" s="3">
        <v>4200</v>
      </c>
      <c r="G12" s="3">
        <v>2772.3689676307004</v>
      </c>
      <c r="H12" s="3">
        <v>235043</v>
      </c>
      <c r="I12" s="3">
        <v>1837.5</v>
      </c>
      <c r="J12" s="3">
        <v>3150</v>
      </c>
      <c r="K12" s="3">
        <v>2282.8878980334398</v>
      </c>
      <c r="L12" s="3">
        <v>198749.3</v>
      </c>
      <c r="M12" s="3">
        <v>1312.5</v>
      </c>
      <c r="N12" s="3">
        <v>2100</v>
      </c>
      <c r="O12" s="3">
        <v>1613.9241624522426</v>
      </c>
      <c r="P12" s="3">
        <v>122468.6</v>
      </c>
      <c r="Q12" s="3">
        <v>5460</v>
      </c>
      <c r="R12" s="3">
        <v>8190</v>
      </c>
      <c r="S12" s="3">
        <v>5997.2622122667535</v>
      </c>
      <c r="T12" s="3">
        <v>57363</v>
      </c>
      <c r="U12" s="3">
        <v>4042.5</v>
      </c>
      <c r="V12" s="3">
        <v>6720</v>
      </c>
      <c r="W12" s="3">
        <v>4680.9505703422055</v>
      </c>
      <c r="X12" s="3">
        <v>99926.799999999988</v>
      </c>
    </row>
    <row r="13" spans="2:24" ht="13.5" customHeight="1" x14ac:dyDescent="0.15">
      <c r="B13" s="29"/>
      <c r="C13" s="52">
        <v>41275</v>
      </c>
      <c r="D13" s="31"/>
      <c r="E13" s="19">
        <v>2415</v>
      </c>
      <c r="F13" s="19">
        <v>4515</v>
      </c>
      <c r="G13" s="19">
        <v>3222.1866549819279</v>
      </c>
      <c r="H13" s="19">
        <v>181100.09999999998</v>
      </c>
      <c r="I13" s="19">
        <v>1890</v>
      </c>
      <c r="J13" s="19">
        <v>3570</v>
      </c>
      <c r="K13" s="19">
        <v>2637.4664939246045</v>
      </c>
      <c r="L13" s="19">
        <v>174612.8</v>
      </c>
      <c r="M13" s="19">
        <v>1260</v>
      </c>
      <c r="N13" s="19">
        <v>2423.1900000000005</v>
      </c>
      <c r="O13" s="19">
        <v>1764.0124725816895</v>
      </c>
      <c r="P13" s="19">
        <v>143028.10000000006</v>
      </c>
      <c r="Q13" s="19">
        <v>5775</v>
      </c>
      <c r="R13" s="19">
        <v>8400</v>
      </c>
      <c r="S13" s="19">
        <v>6972.3269595207184</v>
      </c>
      <c r="T13" s="19">
        <v>53742.400000000001</v>
      </c>
      <c r="U13" s="19">
        <v>4200</v>
      </c>
      <c r="V13" s="19">
        <v>6300</v>
      </c>
      <c r="W13" s="19">
        <v>5176.4979626021677</v>
      </c>
      <c r="X13" s="19">
        <v>111745.29999999996</v>
      </c>
    </row>
    <row r="14" spans="2:24" ht="13.5" customHeight="1" x14ac:dyDescent="0.15">
      <c r="B14" s="30" t="s">
        <v>99</v>
      </c>
      <c r="C14" s="50">
        <v>41518</v>
      </c>
      <c r="D14" s="28" t="s">
        <v>52</v>
      </c>
      <c r="E14" s="13">
        <v>2835</v>
      </c>
      <c r="F14" s="13">
        <v>3570</v>
      </c>
      <c r="G14" s="13">
        <v>3144.3322890505656</v>
      </c>
      <c r="H14" s="13">
        <v>12278.9</v>
      </c>
      <c r="I14" s="13">
        <v>2205</v>
      </c>
      <c r="J14" s="13">
        <v>2940</v>
      </c>
      <c r="K14" s="13">
        <v>2559.2167375238969</v>
      </c>
      <c r="L14" s="13">
        <v>13204.6</v>
      </c>
      <c r="M14" s="13">
        <v>1575</v>
      </c>
      <c r="N14" s="13">
        <v>2310</v>
      </c>
      <c r="O14" s="13">
        <v>1877.3088548730866</v>
      </c>
      <c r="P14" s="13">
        <v>10068.200000000001</v>
      </c>
      <c r="Q14" s="13">
        <v>6300</v>
      </c>
      <c r="R14" s="13">
        <v>8295</v>
      </c>
      <c r="S14" s="13">
        <v>7214.8415271966524</v>
      </c>
      <c r="T14" s="13">
        <v>3411.3</v>
      </c>
      <c r="U14" s="13">
        <v>4830</v>
      </c>
      <c r="V14" s="13">
        <v>6300</v>
      </c>
      <c r="W14" s="13">
        <v>5336.2901217756689</v>
      </c>
      <c r="X14" s="13">
        <v>6142.5</v>
      </c>
    </row>
    <row r="15" spans="2:24" ht="13.5" customHeight="1" x14ac:dyDescent="0.15">
      <c r="B15" s="30"/>
      <c r="C15" s="50">
        <v>41548</v>
      </c>
      <c r="D15" s="28"/>
      <c r="E15" s="13">
        <v>2940</v>
      </c>
      <c r="F15" s="13">
        <v>3832.5</v>
      </c>
      <c r="G15" s="13">
        <v>3367.9279457187704</v>
      </c>
      <c r="H15" s="13">
        <v>15183.099999999999</v>
      </c>
      <c r="I15" s="13">
        <v>2205</v>
      </c>
      <c r="J15" s="13">
        <v>2992.5</v>
      </c>
      <c r="K15" s="13">
        <v>2618.0108021462311</v>
      </c>
      <c r="L15" s="13">
        <v>19708.599999999999</v>
      </c>
      <c r="M15" s="13">
        <v>1575</v>
      </c>
      <c r="N15" s="13">
        <v>2362.5</v>
      </c>
      <c r="O15" s="13">
        <v>1851.6666716178481</v>
      </c>
      <c r="P15" s="13">
        <v>15663.000000000002</v>
      </c>
      <c r="Q15" s="13">
        <v>6405</v>
      </c>
      <c r="R15" s="13">
        <v>8190</v>
      </c>
      <c r="S15" s="13">
        <v>7267.9668574044408</v>
      </c>
      <c r="T15" s="13">
        <v>4045.2</v>
      </c>
      <c r="U15" s="13">
        <v>4725</v>
      </c>
      <c r="V15" s="13">
        <v>6300</v>
      </c>
      <c r="W15" s="13">
        <v>5288.2286061767509</v>
      </c>
      <c r="X15" s="13">
        <v>7989</v>
      </c>
    </row>
    <row r="16" spans="2:24" ht="13.5" customHeight="1" x14ac:dyDescent="0.15">
      <c r="B16" s="30"/>
      <c r="C16" s="50">
        <v>41579</v>
      </c>
      <c r="D16" s="28"/>
      <c r="E16" s="13">
        <v>3360</v>
      </c>
      <c r="F16" s="13">
        <v>4410</v>
      </c>
      <c r="G16" s="13">
        <v>3722.5177154121493</v>
      </c>
      <c r="H16" s="13">
        <v>11068.600000000002</v>
      </c>
      <c r="I16" s="13">
        <v>2520</v>
      </c>
      <c r="J16" s="13">
        <v>3465</v>
      </c>
      <c r="K16" s="13">
        <v>2845.064165343636</v>
      </c>
      <c r="L16" s="13">
        <v>16566.900000000001</v>
      </c>
      <c r="M16" s="13">
        <v>1575</v>
      </c>
      <c r="N16" s="13">
        <v>2055.27</v>
      </c>
      <c r="O16" s="13">
        <v>1716.6995884773664</v>
      </c>
      <c r="P16" s="13">
        <v>11772</v>
      </c>
      <c r="Q16" s="13">
        <v>7350</v>
      </c>
      <c r="R16" s="13">
        <v>8400</v>
      </c>
      <c r="S16" s="13">
        <v>7726.8871072121965</v>
      </c>
      <c r="T16" s="13">
        <v>3504.8</v>
      </c>
      <c r="U16" s="13">
        <v>5040</v>
      </c>
      <c r="V16" s="13">
        <v>6268.5</v>
      </c>
      <c r="W16" s="13">
        <v>5634.9034013605451</v>
      </c>
      <c r="X16" s="13">
        <v>6755.5</v>
      </c>
    </row>
    <row r="17" spans="2:24" ht="13.5" customHeight="1" x14ac:dyDescent="0.15">
      <c r="B17" s="30"/>
      <c r="C17" s="50">
        <v>41609</v>
      </c>
      <c r="D17" s="28"/>
      <c r="E17" s="13">
        <v>3150</v>
      </c>
      <c r="F17" s="13">
        <v>4515</v>
      </c>
      <c r="G17" s="13">
        <v>3899.1164172314971</v>
      </c>
      <c r="H17" s="13">
        <v>15670.1</v>
      </c>
      <c r="I17" s="13">
        <v>2415</v>
      </c>
      <c r="J17" s="13">
        <v>3570</v>
      </c>
      <c r="K17" s="13">
        <v>3011.9362227472752</v>
      </c>
      <c r="L17" s="13">
        <v>15534.599999999999</v>
      </c>
      <c r="M17" s="13">
        <v>1470</v>
      </c>
      <c r="N17" s="13">
        <v>2100</v>
      </c>
      <c r="O17" s="13">
        <v>1787.7275407419543</v>
      </c>
      <c r="P17" s="13">
        <v>10039.5</v>
      </c>
      <c r="Q17" s="13">
        <v>7350</v>
      </c>
      <c r="R17" s="13">
        <v>8400</v>
      </c>
      <c r="S17" s="13">
        <v>7899.3903425718718</v>
      </c>
      <c r="T17" s="13">
        <v>4441.2000000000007</v>
      </c>
      <c r="U17" s="13">
        <v>5250</v>
      </c>
      <c r="V17" s="13">
        <v>6300</v>
      </c>
      <c r="W17" s="13">
        <v>5820.6709441390585</v>
      </c>
      <c r="X17" s="13">
        <v>8178.8</v>
      </c>
    </row>
    <row r="18" spans="2:24" ht="13.5" customHeight="1" x14ac:dyDescent="0.15">
      <c r="B18" s="30" t="s">
        <v>72</v>
      </c>
      <c r="C18" s="50">
        <v>41640</v>
      </c>
      <c r="D18" s="28" t="s">
        <v>52</v>
      </c>
      <c r="E18" s="13">
        <v>2625</v>
      </c>
      <c r="F18" s="13">
        <v>4042.5</v>
      </c>
      <c r="G18" s="13">
        <v>3398.1964523592519</v>
      </c>
      <c r="H18" s="13">
        <v>30155.800000000003</v>
      </c>
      <c r="I18" s="13">
        <v>2415</v>
      </c>
      <c r="J18" s="13">
        <v>3360</v>
      </c>
      <c r="K18" s="13">
        <v>2829.3791492261271</v>
      </c>
      <c r="L18" s="13">
        <v>27008.700000000004</v>
      </c>
      <c r="M18" s="13">
        <v>1470</v>
      </c>
      <c r="N18" s="13">
        <v>2184</v>
      </c>
      <c r="O18" s="13">
        <v>1800.7871462264152</v>
      </c>
      <c r="P18" s="13">
        <v>12994.8</v>
      </c>
      <c r="Q18" s="13">
        <v>6300</v>
      </c>
      <c r="R18" s="13">
        <v>8190</v>
      </c>
      <c r="S18" s="13">
        <v>7352.7447848761412</v>
      </c>
      <c r="T18" s="13">
        <v>4727.2</v>
      </c>
      <c r="U18" s="13">
        <v>4725</v>
      </c>
      <c r="V18" s="13">
        <v>6090</v>
      </c>
      <c r="W18" s="13">
        <v>5732.8373609736209</v>
      </c>
      <c r="X18" s="13">
        <v>13320.000000000002</v>
      </c>
    </row>
    <row r="19" spans="2:24" ht="13.5" customHeight="1" x14ac:dyDescent="0.15">
      <c r="B19" s="30"/>
      <c r="C19" s="50">
        <v>41671</v>
      </c>
      <c r="D19" s="28"/>
      <c r="E19" s="13">
        <v>2625</v>
      </c>
      <c r="F19" s="13">
        <v>3780</v>
      </c>
      <c r="G19" s="13">
        <v>3158.0079575872023</v>
      </c>
      <c r="H19" s="13">
        <v>7552.4</v>
      </c>
      <c r="I19" s="13">
        <v>2415</v>
      </c>
      <c r="J19" s="13">
        <v>3150</v>
      </c>
      <c r="K19" s="13">
        <v>2775.4170878752816</v>
      </c>
      <c r="L19" s="13">
        <v>12883.4</v>
      </c>
      <c r="M19" s="13">
        <v>1470</v>
      </c>
      <c r="N19" s="13">
        <v>2625</v>
      </c>
      <c r="O19" s="13">
        <v>1995.5230504791712</v>
      </c>
      <c r="P19" s="13">
        <v>12727.8</v>
      </c>
      <c r="Q19" s="13">
        <v>6300</v>
      </c>
      <c r="R19" s="13">
        <v>8400</v>
      </c>
      <c r="S19" s="13">
        <v>7190.5186398654023</v>
      </c>
      <c r="T19" s="13">
        <v>3752.2</v>
      </c>
      <c r="U19" s="13">
        <v>4620</v>
      </c>
      <c r="V19" s="13">
        <v>6090</v>
      </c>
      <c r="W19" s="13">
        <v>5322.7814204577408</v>
      </c>
      <c r="X19" s="13">
        <v>3596.9</v>
      </c>
    </row>
    <row r="20" spans="2:24" ht="13.5" customHeight="1" x14ac:dyDescent="0.15">
      <c r="B20" s="30"/>
      <c r="C20" s="50">
        <v>41699</v>
      </c>
      <c r="D20" s="28"/>
      <c r="E20" s="13">
        <v>2625</v>
      </c>
      <c r="F20" s="13">
        <v>3465</v>
      </c>
      <c r="G20" s="13">
        <v>2911.8182241802933</v>
      </c>
      <c r="H20" s="13">
        <v>7859.1</v>
      </c>
      <c r="I20" s="13">
        <v>2415</v>
      </c>
      <c r="J20" s="13">
        <v>2940</v>
      </c>
      <c r="K20" s="13">
        <v>2704.409743241833</v>
      </c>
      <c r="L20" s="13">
        <v>14107.7</v>
      </c>
      <c r="M20" s="13">
        <v>1575</v>
      </c>
      <c r="N20" s="13">
        <v>2625</v>
      </c>
      <c r="O20" s="13">
        <v>2055.8412967759223</v>
      </c>
      <c r="P20" s="13">
        <v>14147.099999999999</v>
      </c>
      <c r="Q20" s="13">
        <v>6300</v>
      </c>
      <c r="R20" s="13">
        <v>8400</v>
      </c>
      <c r="S20" s="13">
        <v>7225.1758939252968</v>
      </c>
      <c r="T20" s="13">
        <v>3913.7</v>
      </c>
      <c r="U20" s="13">
        <v>4581.1500000000005</v>
      </c>
      <c r="V20" s="13">
        <v>6300</v>
      </c>
      <c r="W20" s="13">
        <v>5214.3485620498759</v>
      </c>
      <c r="X20" s="13">
        <v>4395.3</v>
      </c>
    </row>
    <row r="21" spans="2:24" ht="13.5" customHeight="1" x14ac:dyDescent="0.15">
      <c r="B21" s="30"/>
      <c r="C21" s="50">
        <v>41730</v>
      </c>
      <c r="D21" s="28"/>
      <c r="E21" s="13">
        <v>2646</v>
      </c>
      <c r="F21" s="13">
        <v>3456</v>
      </c>
      <c r="G21" s="13">
        <v>2947.2722137927653</v>
      </c>
      <c r="H21" s="70">
        <v>10463.9</v>
      </c>
      <c r="I21" s="13">
        <v>2376</v>
      </c>
      <c r="J21" s="13">
        <v>3240</v>
      </c>
      <c r="K21" s="13">
        <v>2740.3006499999992</v>
      </c>
      <c r="L21" s="70">
        <v>15098.2</v>
      </c>
      <c r="M21" s="13">
        <v>1620</v>
      </c>
      <c r="N21" s="13">
        <v>2808</v>
      </c>
      <c r="O21" s="13">
        <v>2262.1444995139368</v>
      </c>
      <c r="P21" s="70">
        <v>16274.2</v>
      </c>
      <c r="Q21" s="13">
        <v>6696</v>
      </c>
      <c r="R21" s="13">
        <v>8640</v>
      </c>
      <c r="S21" s="13">
        <v>7402.7198505371316</v>
      </c>
      <c r="T21" s="70">
        <v>5421.5</v>
      </c>
      <c r="U21" s="13">
        <v>4536</v>
      </c>
      <c r="V21" s="13">
        <v>6318</v>
      </c>
      <c r="W21" s="13">
        <v>5271.5224454148474</v>
      </c>
      <c r="X21" s="70">
        <v>5272.2999999999993</v>
      </c>
    </row>
    <row r="22" spans="2:24" ht="13.5" customHeight="1" x14ac:dyDescent="0.15">
      <c r="B22" s="30"/>
      <c r="C22" s="50">
        <v>41760</v>
      </c>
      <c r="D22" s="28"/>
      <c r="E22" s="13">
        <v>2609.0640000000003</v>
      </c>
      <c r="F22" s="13">
        <v>3456</v>
      </c>
      <c r="G22" s="13">
        <v>2971.7299590403745</v>
      </c>
      <c r="H22" s="13">
        <v>10005.200000000001</v>
      </c>
      <c r="I22" s="13">
        <v>2430</v>
      </c>
      <c r="J22" s="13">
        <v>3240</v>
      </c>
      <c r="K22" s="13">
        <v>2748.5783883323516</v>
      </c>
      <c r="L22" s="13">
        <v>12058.8</v>
      </c>
      <c r="M22" s="13">
        <v>1728</v>
      </c>
      <c r="N22" s="13">
        <v>2710.8</v>
      </c>
      <c r="O22" s="13">
        <v>2201.5063570138841</v>
      </c>
      <c r="P22" s="13">
        <v>12931.7</v>
      </c>
      <c r="Q22" s="13">
        <v>6804</v>
      </c>
      <c r="R22" s="13">
        <v>8640</v>
      </c>
      <c r="S22" s="13">
        <v>7550.5812339331633</v>
      </c>
      <c r="T22" s="13">
        <v>4594.2999999999993</v>
      </c>
      <c r="U22" s="13">
        <v>4752</v>
      </c>
      <c r="V22" s="13">
        <v>6264</v>
      </c>
      <c r="W22" s="13">
        <v>5347.8371788413097</v>
      </c>
      <c r="X22" s="13">
        <v>3708.3999999999996</v>
      </c>
    </row>
    <row r="23" spans="2:24" ht="13.5" customHeight="1" x14ac:dyDescent="0.15">
      <c r="B23" s="30"/>
      <c r="C23" s="50">
        <v>41791</v>
      </c>
      <c r="D23" s="28"/>
      <c r="E23" s="13">
        <v>2700</v>
      </c>
      <c r="F23" s="13">
        <v>3456</v>
      </c>
      <c r="G23" s="13">
        <v>2958.9251515736628</v>
      </c>
      <c r="H23" s="13">
        <v>7196.9</v>
      </c>
      <c r="I23" s="13">
        <v>2268</v>
      </c>
      <c r="J23" s="13">
        <v>3240</v>
      </c>
      <c r="K23" s="13">
        <v>2726.0930908301207</v>
      </c>
      <c r="L23" s="13">
        <v>12826.9</v>
      </c>
      <c r="M23" s="13">
        <v>1728</v>
      </c>
      <c r="N23" s="13">
        <v>2700</v>
      </c>
      <c r="O23" s="13">
        <v>2236.4247895136527</v>
      </c>
      <c r="P23" s="13">
        <v>11672</v>
      </c>
      <c r="Q23" s="13">
        <v>6588</v>
      </c>
      <c r="R23" s="13">
        <v>8640</v>
      </c>
      <c r="S23" s="13">
        <v>7555.7064979873494</v>
      </c>
      <c r="T23" s="13">
        <v>3988.7</v>
      </c>
      <c r="U23" s="13">
        <v>4536</v>
      </c>
      <c r="V23" s="13">
        <v>6264</v>
      </c>
      <c r="W23" s="13">
        <v>5184.1558430746818</v>
      </c>
      <c r="X23" s="13">
        <v>4823.1000000000004</v>
      </c>
    </row>
    <row r="24" spans="2:24" ht="13.5" customHeight="1" x14ac:dyDescent="0.15">
      <c r="B24" s="30"/>
      <c r="C24" s="50">
        <v>41821</v>
      </c>
      <c r="D24" s="28"/>
      <c r="E24" s="13">
        <v>2484</v>
      </c>
      <c r="F24" s="13">
        <v>3240</v>
      </c>
      <c r="G24" s="13">
        <v>2874.9417567567566</v>
      </c>
      <c r="H24" s="13">
        <v>8996.3000000000011</v>
      </c>
      <c r="I24" s="13">
        <v>2268</v>
      </c>
      <c r="J24" s="13">
        <v>3078</v>
      </c>
      <c r="K24" s="13">
        <v>2732.7226336770668</v>
      </c>
      <c r="L24" s="13">
        <v>15727.1</v>
      </c>
      <c r="M24" s="13">
        <v>1728</v>
      </c>
      <c r="N24" s="13">
        <v>2700</v>
      </c>
      <c r="O24" s="13">
        <v>2332.0610620199855</v>
      </c>
      <c r="P24" s="13">
        <v>13987.000000000002</v>
      </c>
      <c r="Q24" s="13">
        <v>7020</v>
      </c>
      <c r="R24" s="13">
        <v>8640</v>
      </c>
      <c r="S24" s="13">
        <v>7553.7250372578237</v>
      </c>
      <c r="T24" s="13">
        <v>5611.7</v>
      </c>
      <c r="U24" s="13">
        <v>4536</v>
      </c>
      <c r="V24" s="13">
        <v>5994</v>
      </c>
      <c r="W24" s="13">
        <v>5395.7510849831415</v>
      </c>
      <c r="X24" s="13">
        <v>4532.8</v>
      </c>
    </row>
    <row r="25" spans="2:24" ht="13.5" customHeight="1" x14ac:dyDescent="0.15">
      <c r="B25" s="30"/>
      <c r="C25" s="50">
        <v>41852</v>
      </c>
      <c r="D25" s="28"/>
      <c r="E25" s="13">
        <v>2548.8000000000002</v>
      </c>
      <c r="F25" s="13">
        <v>3456</v>
      </c>
      <c r="G25" s="13">
        <v>2861.5792501413048</v>
      </c>
      <c r="H25" s="13">
        <v>11264.7</v>
      </c>
      <c r="I25" s="13">
        <v>2160</v>
      </c>
      <c r="J25" s="13">
        <v>3132</v>
      </c>
      <c r="K25" s="13">
        <v>2730.3141296394674</v>
      </c>
      <c r="L25" s="13">
        <v>15228.900000000001</v>
      </c>
      <c r="M25" s="13">
        <v>1836</v>
      </c>
      <c r="N25" s="13">
        <v>2700</v>
      </c>
      <c r="O25" s="13">
        <v>2261.7784281486356</v>
      </c>
      <c r="P25" s="13">
        <v>12489.8</v>
      </c>
      <c r="Q25" s="13">
        <v>6912</v>
      </c>
      <c r="R25" s="13">
        <v>8640</v>
      </c>
      <c r="S25" s="13">
        <v>7583.4686485056855</v>
      </c>
      <c r="T25" s="13">
        <v>4315</v>
      </c>
      <c r="U25" s="13">
        <v>4742.9280000000008</v>
      </c>
      <c r="V25" s="13">
        <v>5744.1959999999999</v>
      </c>
      <c r="W25" s="13">
        <v>5242.2705970335282</v>
      </c>
      <c r="X25" s="13">
        <v>4906.2</v>
      </c>
    </row>
    <row r="26" spans="2:24" ht="13.5" customHeight="1" x14ac:dyDescent="0.15">
      <c r="B26" s="29"/>
      <c r="C26" s="54">
        <v>41883</v>
      </c>
      <c r="D26" s="31"/>
      <c r="E26" s="19">
        <v>2808</v>
      </c>
      <c r="F26" s="19">
        <v>3456</v>
      </c>
      <c r="G26" s="19">
        <v>3018.3</v>
      </c>
      <c r="H26" s="19">
        <v>7479</v>
      </c>
      <c r="I26" s="19">
        <v>2268</v>
      </c>
      <c r="J26" s="19">
        <v>3132</v>
      </c>
      <c r="K26" s="19">
        <v>2767.3</v>
      </c>
      <c r="L26" s="19">
        <v>15610</v>
      </c>
      <c r="M26" s="19">
        <v>1620</v>
      </c>
      <c r="N26" s="19">
        <v>2700</v>
      </c>
      <c r="O26" s="19">
        <v>2205.6999999999998</v>
      </c>
      <c r="P26" s="19">
        <v>9255</v>
      </c>
      <c r="Q26" s="19">
        <v>6836.4</v>
      </c>
      <c r="R26" s="19">
        <v>8640</v>
      </c>
      <c r="S26" s="19">
        <v>7510.2</v>
      </c>
      <c r="T26" s="19">
        <v>3649</v>
      </c>
      <c r="U26" s="19">
        <v>4752</v>
      </c>
      <c r="V26" s="19">
        <v>5562</v>
      </c>
      <c r="W26" s="19">
        <v>5106.6000000000004</v>
      </c>
      <c r="X26" s="19">
        <v>2975</v>
      </c>
    </row>
    <row r="27" spans="2:24" ht="13.5" customHeight="1" x14ac:dyDescent="0.15">
      <c r="B27" s="32" t="s">
        <v>79</v>
      </c>
      <c r="C27" s="46"/>
      <c r="D27" s="69"/>
      <c r="E27" s="35"/>
      <c r="F27" s="13"/>
      <c r="G27" s="36"/>
      <c r="H27" s="13"/>
      <c r="I27" s="35"/>
      <c r="J27" s="13"/>
      <c r="K27" s="36"/>
      <c r="L27" s="13"/>
      <c r="M27" s="35"/>
      <c r="N27" s="13"/>
      <c r="O27" s="36"/>
      <c r="P27" s="13"/>
      <c r="Q27" s="35"/>
      <c r="R27" s="13"/>
      <c r="S27" s="36"/>
      <c r="T27" s="13"/>
      <c r="U27" s="35"/>
      <c r="V27" s="13"/>
      <c r="W27" s="36"/>
      <c r="X27" s="13"/>
    </row>
    <row r="28" spans="2:24" ht="13.5" customHeight="1" x14ac:dyDescent="0.15">
      <c r="B28" s="34" t="s">
        <v>184</v>
      </c>
      <c r="C28" s="23"/>
      <c r="D28" s="26"/>
      <c r="E28" s="35">
        <v>2808</v>
      </c>
      <c r="F28" s="13">
        <v>3240</v>
      </c>
      <c r="G28" s="36">
        <v>2949.5</v>
      </c>
      <c r="H28" s="13">
        <v>1149</v>
      </c>
      <c r="I28" s="35">
        <v>2268</v>
      </c>
      <c r="J28" s="13">
        <v>2970</v>
      </c>
      <c r="K28" s="36">
        <v>2746.4</v>
      </c>
      <c r="L28" s="13">
        <v>3865</v>
      </c>
      <c r="M28" s="35">
        <v>1836</v>
      </c>
      <c r="N28" s="13">
        <v>2700</v>
      </c>
      <c r="O28" s="36">
        <v>2271.1999999999998</v>
      </c>
      <c r="P28" s="13">
        <v>1575</v>
      </c>
      <c r="Q28" s="35">
        <v>6836.4</v>
      </c>
      <c r="R28" s="13">
        <v>8478</v>
      </c>
      <c r="S28" s="36">
        <v>7422.8</v>
      </c>
      <c r="T28" s="13">
        <v>891</v>
      </c>
      <c r="U28" s="35">
        <v>4752</v>
      </c>
      <c r="V28" s="13">
        <v>5346</v>
      </c>
      <c r="W28" s="36">
        <v>4988.5</v>
      </c>
      <c r="X28" s="13">
        <v>498</v>
      </c>
    </row>
    <row r="29" spans="2:24" ht="13.5" customHeight="1" x14ac:dyDescent="0.15">
      <c r="B29" s="104" t="s">
        <v>80</v>
      </c>
      <c r="C29" s="46"/>
      <c r="D29" s="69"/>
      <c r="E29" s="35"/>
      <c r="F29" s="13"/>
      <c r="G29" s="36"/>
      <c r="H29" s="13"/>
      <c r="I29" s="35"/>
      <c r="J29" s="13"/>
      <c r="K29" s="36"/>
      <c r="L29" s="13"/>
      <c r="M29" s="35"/>
      <c r="N29" s="13"/>
      <c r="O29" s="36"/>
      <c r="P29" s="13"/>
      <c r="Q29" s="35"/>
      <c r="R29" s="13"/>
      <c r="S29" s="36"/>
      <c r="T29" s="13"/>
      <c r="U29" s="35"/>
      <c r="V29" s="13"/>
      <c r="W29" s="36"/>
      <c r="X29" s="13"/>
    </row>
    <row r="30" spans="2:24" ht="13.5" customHeight="1" x14ac:dyDescent="0.15">
      <c r="B30" s="34" t="s">
        <v>476</v>
      </c>
      <c r="C30" s="23"/>
      <c r="D30" s="26"/>
      <c r="E30" s="1">
        <v>2808</v>
      </c>
      <c r="F30" s="1">
        <v>3456</v>
      </c>
      <c r="G30" s="1">
        <v>2964.6</v>
      </c>
      <c r="H30" s="13">
        <v>2732</v>
      </c>
      <c r="I30" s="1">
        <v>2376</v>
      </c>
      <c r="J30" s="1">
        <v>3024</v>
      </c>
      <c r="K30" s="1">
        <v>2737.8</v>
      </c>
      <c r="L30" s="13">
        <v>4348</v>
      </c>
      <c r="M30" s="1">
        <v>1836</v>
      </c>
      <c r="N30" s="1">
        <v>2700</v>
      </c>
      <c r="O30" s="1">
        <v>2216.1999999999998</v>
      </c>
      <c r="P30" s="13">
        <v>2119</v>
      </c>
      <c r="Q30" s="1">
        <v>6912</v>
      </c>
      <c r="R30" s="1">
        <v>8640</v>
      </c>
      <c r="S30" s="1">
        <v>7526.5</v>
      </c>
      <c r="T30" s="13">
        <v>1162</v>
      </c>
      <c r="U30" s="1">
        <v>4752</v>
      </c>
      <c r="V30" s="1">
        <v>5442.1</v>
      </c>
      <c r="W30" s="1">
        <v>5085.7</v>
      </c>
      <c r="X30" s="13">
        <v>693</v>
      </c>
    </row>
    <row r="31" spans="2:24" ht="13.5" customHeight="1" x14ac:dyDescent="0.15">
      <c r="B31" s="104" t="s">
        <v>81</v>
      </c>
      <c r="C31" s="46"/>
      <c r="D31" s="69"/>
      <c r="E31" s="35"/>
      <c r="F31" s="13"/>
      <c r="G31" s="36"/>
      <c r="H31" s="13"/>
      <c r="I31" s="35"/>
      <c r="J31" s="13"/>
      <c r="K31" s="36"/>
      <c r="L31" s="13"/>
      <c r="M31" s="35"/>
      <c r="N31" s="13"/>
      <c r="O31" s="36"/>
      <c r="P31" s="13"/>
      <c r="Q31" s="35"/>
      <c r="R31" s="13"/>
      <c r="S31" s="36"/>
      <c r="T31" s="13"/>
      <c r="U31" s="35"/>
      <c r="V31" s="13"/>
      <c r="W31" s="36"/>
      <c r="X31" s="13"/>
    </row>
    <row r="32" spans="2:24" ht="13.5" customHeight="1" x14ac:dyDescent="0.15">
      <c r="B32" s="34" t="s">
        <v>477</v>
      </c>
      <c r="C32" s="23"/>
      <c r="D32" s="26"/>
      <c r="E32" s="1">
        <v>2808</v>
      </c>
      <c r="F32" s="1">
        <v>3456</v>
      </c>
      <c r="G32" s="1">
        <v>3102.8</v>
      </c>
      <c r="H32" s="13">
        <v>956</v>
      </c>
      <c r="I32" s="1">
        <v>2484</v>
      </c>
      <c r="J32" s="1">
        <v>3078</v>
      </c>
      <c r="K32" s="1">
        <v>2803.7</v>
      </c>
      <c r="L32" s="13">
        <v>3612</v>
      </c>
      <c r="M32" s="1">
        <v>1728</v>
      </c>
      <c r="N32" s="1">
        <v>2700</v>
      </c>
      <c r="O32" s="1">
        <v>2263.6999999999998</v>
      </c>
      <c r="P32" s="13">
        <v>2073</v>
      </c>
      <c r="Q32" s="1">
        <v>6931.4</v>
      </c>
      <c r="R32" s="1">
        <v>8640</v>
      </c>
      <c r="S32" s="1">
        <v>7482.2</v>
      </c>
      <c r="T32" s="13">
        <v>585</v>
      </c>
      <c r="U32" s="1">
        <v>4977.7</v>
      </c>
      <c r="V32" s="1">
        <v>5562</v>
      </c>
      <c r="W32" s="1">
        <v>5132.2</v>
      </c>
      <c r="X32" s="13">
        <v>776</v>
      </c>
    </row>
    <row r="33" spans="2:24" ht="13.5" customHeight="1" x14ac:dyDescent="0.15">
      <c r="B33" s="104" t="s">
        <v>82</v>
      </c>
      <c r="C33" s="46"/>
      <c r="D33" s="69"/>
      <c r="E33" s="35"/>
      <c r="F33" s="13"/>
      <c r="G33" s="36"/>
      <c r="H33" s="13"/>
      <c r="I33" s="35"/>
      <c r="J33" s="13"/>
      <c r="K33" s="36"/>
      <c r="L33" s="13"/>
      <c r="M33" s="35"/>
      <c r="N33" s="13"/>
      <c r="O33" s="36"/>
      <c r="P33" s="13"/>
      <c r="Q33" s="35"/>
      <c r="R33" s="13"/>
      <c r="S33" s="36"/>
      <c r="T33" s="13"/>
      <c r="U33" s="35"/>
      <c r="V33" s="13"/>
      <c r="W33" s="36"/>
      <c r="X33" s="13"/>
    </row>
    <row r="34" spans="2:24" ht="13.5" customHeight="1" x14ac:dyDescent="0.15">
      <c r="B34" s="34" t="s">
        <v>478</v>
      </c>
      <c r="C34" s="23"/>
      <c r="D34" s="26"/>
      <c r="E34" s="35">
        <v>3024</v>
      </c>
      <c r="F34" s="13">
        <v>3456</v>
      </c>
      <c r="G34" s="36">
        <v>3122.3</v>
      </c>
      <c r="H34" s="13">
        <v>2642</v>
      </c>
      <c r="I34" s="35">
        <v>2592</v>
      </c>
      <c r="J34" s="13">
        <v>3132</v>
      </c>
      <c r="K34" s="36">
        <v>2826.4</v>
      </c>
      <c r="L34" s="13">
        <v>3785</v>
      </c>
      <c r="M34" s="35">
        <v>1620</v>
      </c>
      <c r="N34" s="13">
        <v>2646</v>
      </c>
      <c r="O34" s="36">
        <v>2150.3000000000002</v>
      </c>
      <c r="P34" s="13">
        <v>3488</v>
      </c>
      <c r="Q34" s="35">
        <v>6912</v>
      </c>
      <c r="R34" s="13">
        <v>8640</v>
      </c>
      <c r="S34" s="36">
        <v>7549.2</v>
      </c>
      <c r="T34" s="13">
        <v>1011</v>
      </c>
      <c r="U34" s="35">
        <v>4968</v>
      </c>
      <c r="V34" s="13">
        <v>5508</v>
      </c>
      <c r="W34" s="36">
        <v>5134.3</v>
      </c>
      <c r="X34" s="13">
        <v>1008</v>
      </c>
    </row>
    <row r="35" spans="2:24" ht="13.5" customHeight="1" x14ac:dyDescent="0.15">
      <c r="B35" s="104"/>
      <c r="C35" s="46"/>
      <c r="D35" s="69"/>
      <c r="E35" s="35"/>
      <c r="F35" s="13"/>
      <c r="G35" s="36"/>
      <c r="H35" s="13"/>
      <c r="I35" s="35"/>
      <c r="J35" s="13"/>
      <c r="K35" s="36"/>
      <c r="L35" s="13"/>
      <c r="M35" s="35"/>
      <c r="N35" s="13"/>
      <c r="O35" s="36"/>
      <c r="P35" s="13"/>
      <c r="Q35" s="35"/>
      <c r="R35" s="13"/>
      <c r="S35" s="36"/>
      <c r="T35" s="13"/>
      <c r="U35" s="35"/>
      <c r="V35" s="13"/>
      <c r="W35" s="36"/>
      <c r="X35" s="13"/>
    </row>
    <row r="36" spans="2:24" ht="13.5" customHeight="1" x14ac:dyDescent="0.15">
      <c r="B36" s="56"/>
      <c r="C36" s="23"/>
      <c r="D36" s="26"/>
      <c r="E36" s="1"/>
      <c r="F36" s="1"/>
      <c r="G36" s="1"/>
      <c r="H36" s="13"/>
      <c r="I36" s="1"/>
      <c r="J36" s="1"/>
      <c r="K36" s="1"/>
      <c r="L36" s="13"/>
      <c r="M36" s="1"/>
      <c r="N36" s="1"/>
      <c r="O36" s="1"/>
      <c r="P36" s="13"/>
      <c r="Q36" s="1"/>
      <c r="R36" s="1"/>
      <c r="S36" s="1"/>
      <c r="T36" s="13"/>
      <c r="U36" s="1"/>
      <c r="V36" s="1"/>
      <c r="W36" s="1"/>
      <c r="X36" s="13"/>
    </row>
    <row r="37" spans="2:24" ht="13.5" customHeight="1" x14ac:dyDescent="0.15">
      <c r="B37" s="104"/>
      <c r="C37" s="46"/>
      <c r="D37" s="69"/>
      <c r="E37" s="35"/>
      <c r="F37" s="13"/>
      <c r="G37" s="36"/>
      <c r="H37" s="13"/>
      <c r="I37" s="35"/>
      <c r="J37" s="13"/>
      <c r="K37" s="36"/>
      <c r="L37" s="13"/>
      <c r="M37" s="35"/>
      <c r="N37" s="13"/>
      <c r="O37" s="36"/>
      <c r="P37" s="13"/>
      <c r="Q37" s="35"/>
      <c r="R37" s="13"/>
      <c r="S37" s="36"/>
      <c r="T37" s="13"/>
      <c r="U37" s="35"/>
      <c r="V37" s="13"/>
      <c r="W37" s="36"/>
      <c r="X37" s="13"/>
    </row>
    <row r="38" spans="2:24" ht="13.5" customHeight="1" x14ac:dyDescent="0.15">
      <c r="B38" s="79"/>
      <c r="C38" s="85"/>
      <c r="D38" s="87"/>
      <c r="E38" s="48"/>
      <c r="F38" s="2"/>
      <c r="G38" s="48"/>
      <c r="H38" s="19"/>
      <c r="I38" s="48"/>
      <c r="J38" s="2"/>
      <c r="K38" s="48"/>
      <c r="L38" s="19"/>
      <c r="M38" s="48"/>
      <c r="N38" s="2"/>
      <c r="O38" s="48"/>
      <c r="P38" s="19"/>
      <c r="Q38" s="48"/>
      <c r="R38" s="2"/>
      <c r="S38" s="48"/>
      <c r="T38" s="19"/>
      <c r="U38" s="48"/>
      <c r="V38" s="2"/>
      <c r="W38" s="48"/>
      <c r="X38" s="19"/>
    </row>
    <row r="39" spans="2:24" ht="4.5" customHeight="1" x14ac:dyDescent="0.15"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</row>
    <row r="40" spans="2:24" x14ac:dyDescent="0.15">
      <c r="B40" s="259" t="s">
        <v>73</v>
      </c>
      <c r="C40" s="171" t="s">
        <v>144</v>
      </c>
    </row>
    <row r="41" spans="2:24" x14ac:dyDescent="0.15">
      <c r="B41" s="263" t="s">
        <v>75</v>
      </c>
      <c r="C41" s="171" t="s">
        <v>124</v>
      </c>
      <c r="X41" s="46"/>
    </row>
    <row r="42" spans="2:24" x14ac:dyDescent="0.15">
      <c r="B42" s="263" t="s">
        <v>106</v>
      </c>
      <c r="C42" s="171" t="s">
        <v>76</v>
      </c>
      <c r="X42" s="46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6" orientation="landscape" useFirstPageNumber="1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"/>
  <sheetViews>
    <sheetView zoomScale="80" zoomScaleNormal="80" workbookViewId="0"/>
  </sheetViews>
  <sheetFormatPr defaultColWidth="7.5" defaultRowHeight="12" x14ac:dyDescent="0.15"/>
  <cols>
    <col min="1" max="1" width="1.875" style="171" customWidth="1"/>
    <col min="2" max="2" width="4.875" style="171" customWidth="1"/>
    <col min="3" max="4" width="3.875" style="171" customWidth="1"/>
    <col min="5" max="7" width="6.375" style="171" customWidth="1"/>
    <col min="8" max="8" width="8.375" style="171" customWidth="1"/>
    <col min="9" max="11" width="6.375" style="171" customWidth="1"/>
    <col min="12" max="12" width="8.375" style="171" customWidth="1"/>
    <col min="13" max="15" width="6.375" style="171" customWidth="1"/>
    <col min="16" max="16" width="8.375" style="171" customWidth="1"/>
    <col min="17" max="19" width="6.375" style="171" customWidth="1"/>
    <col min="20" max="20" width="8.375" style="171" customWidth="1"/>
    <col min="21" max="23" width="6.375" style="171" customWidth="1"/>
    <col min="24" max="24" width="8.375" style="171" customWidth="1"/>
    <col min="25" max="16384" width="7.5" style="171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171" t="s">
        <v>145</v>
      </c>
    </row>
    <row r="4" spans="2:16" ht="12" customHeight="1" x14ac:dyDescent="0.15">
      <c r="P4" s="334" t="s">
        <v>86</v>
      </c>
    </row>
    <row r="5" spans="2:16" ht="5.0999999999999996" customHeight="1" x14ac:dyDescent="0.15"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</row>
    <row r="6" spans="2:16" ht="13.5" customHeight="1" x14ac:dyDescent="0.15">
      <c r="B6" s="93"/>
      <c r="C6" s="24" t="s">
        <v>121</v>
      </c>
      <c r="D6" s="25"/>
      <c r="E6" s="324" t="s">
        <v>353</v>
      </c>
      <c r="F6" s="310"/>
      <c r="G6" s="310"/>
      <c r="H6" s="344"/>
      <c r="I6" s="45" t="s">
        <v>359</v>
      </c>
      <c r="J6" s="18"/>
      <c r="K6" s="18"/>
      <c r="L6" s="41"/>
      <c r="M6" s="45" t="s">
        <v>360</v>
      </c>
      <c r="N6" s="18"/>
      <c r="O6" s="18"/>
      <c r="P6" s="41"/>
    </row>
    <row r="7" spans="2:16" ht="13.5" customHeight="1" x14ac:dyDescent="0.15">
      <c r="B7" s="56" t="s">
        <v>125</v>
      </c>
      <c r="C7" s="2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</row>
    <row r="8" spans="2:16" ht="13.5" customHeight="1" x14ac:dyDescent="0.15"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</row>
    <row r="9" spans="2:16" ht="13.5" customHeight="1" x14ac:dyDescent="0.15">
      <c r="B9" s="59" t="s">
        <v>0</v>
      </c>
      <c r="C9" s="57">
        <v>39814</v>
      </c>
      <c r="D9" s="68" t="s">
        <v>1</v>
      </c>
      <c r="E9" s="143">
        <v>1040</v>
      </c>
      <c r="F9" s="112">
        <v>1995</v>
      </c>
      <c r="G9" s="149">
        <v>1458</v>
      </c>
      <c r="H9" s="112">
        <v>160090</v>
      </c>
      <c r="I9" s="143">
        <v>1680</v>
      </c>
      <c r="J9" s="112">
        <v>2783</v>
      </c>
      <c r="K9" s="149">
        <v>2305</v>
      </c>
      <c r="L9" s="112">
        <v>237728</v>
      </c>
      <c r="M9" s="143">
        <v>2084</v>
      </c>
      <c r="N9" s="112">
        <v>2888</v>
      </c>
      <c r="O9" s="149">
        <v>2503</v>
      </c>
      <c r="P9" s="112">
        <v>338246</v>
      </c>
    </row>
    <row r="10" spans="2:16" ht="13.5" customHeight="1" x14ac:dyDescent="0.15">
      <c r="B10" s="30"/>
      <c r="C10" s="53">
        <v>40179</v>
      </c>
      <c r="D10" s="28"/>
      <c r="E10" s="13">
        <v>1050</v>
      </c>
      <c r="F10" s="13">
        <v>1890</v>
      </c>
      <c r="G10" s="70">
        <v>1458</v>
      </c>
      <c r="H10" s="13">
        <v>227797</v>
      </c>
      <c r="I10" s="13">
        <v>1785</v>
      </c>
      <c r="J10" s="13">
        <v>2625</v>
      </c>
      <c r="K10" s="70">
        <v>2122</v>
      </c>
      <c r="L10" s="13">
        <v>172938</v>
      </c>
      <c r="M10" s="13">
        <v>2062</v>
      </c>
      <c r="N10" s="13">
        <v>2835</v>
      </c>
      <c r="O10" s="70">
        <v>2477</v>
      </c>
      <c r="P10" s="13">
        <v>358472</v>
      </c>
    </row>
    <row r="11" spans="2:16" ht="13.5" customHeight="1" x14ac:dyDescent="0.15">
      <c r="B11" s="30"/>
      <c r="C11" s="53">
        <v>40544</v>
      </c>
      <c r="D11" s="28"/>
      <c r="E11" s="3">
        <v>1050</v>
      </c>
      <c r="F11" s="3">
        <v>1890</v>
      </c>
      <c r="G11" s="3">
        <v>1492.7044516336809</v>
      </c>
      <c r="H11" s="3">
        <v>208475.09999999995</v>
      </c>
      <c r="I11" s="3">
        <v>1837.5</v>
      </c>
      <c r="J11" s="3">
        <v>2625</v>
      </c>
      <c r="K11" s="3">
        <v>2241.8585027086478</v>
      </c>
      <c r="L11" s="3">
        <v>184039.3</v>
      </c>
      <c r="M11" s="3">
        <v>1890</v>
      </c>
      <c r="N11" s="3">
        <v>2835</v>
      </c>
      <c r="O11" s="3">
        <v>2512.9036431755053</v>
      </c>
      <c r="P11" s="3">
        <v>376501.6</v>
      </c>
    </row>
    <row r="12" spans="2:16" ht="13.5" customHeight="1" x14ac:dyDescent="0.15">
      <c r="B12" s="30"/>
      <c r="C12" s="53">
        <v>40909</v>
      </c>
      <c r="D12" s="28"/>
      <c r="E12" s="3">
        <v>1050</v>
      </c>
      <c r="F12" s="3">
        <v>1942.5</v>
      </c>
      <c r="G12" s="3">
        <v>1461.3453685695056</v>
      </c>
      <c r="H12" s="3">
        <v>250248.8</v>
      </c>
      <c r="I12" s="3">
        <v>1575</v>
      </c>
      <c r="J12" s="3">
        <v>2887.5</v>
      </c>
      <c r="K12" s="3">
        <v>2256.9969704301884</v>
      </c>
      <c r="L12" s="3">
        <v>197385.40000000005</v>
      </c>
      <c r="M12" s="3">
        <v>1890</v>
      </c>
      <c r="N12" s="3">
        <v>3291.1200000000003</v>
      </c>
      <c r="O12" s="3">
        <v>2427.9225142942005</v>
      </c>
      <c r="P12" s="3">
        <v>386265</v>
      </c>
    </row>
    <row r="13" spans="2:16" ht="13.5" customHeight="1" x14ac:dyDescent="0.15">
      <c r="B13" s="29"/>
      <c r="C13" s="52">
        <v>41275</v>
      </c>
      <c r="D13" s="31"/>
      <c r="E13" s="19">
        <v>1050</v>
      </c>
      <c r="F13" s="19">
        <v>2100</v>
      </c>
      <c r="G13" s="19">
        <v>1666.4284850152098</v>
      </c>
      <c r="H13" s="19">
        <v>243588.00000000006</v>
      </c>
      <c r="I13" s="19">
        <v>2100</v>
      </c>
      <c r="J13" s="19">
        <v>3255</v>
      </c>
      <c r="K13" s="19">
        <v>2647.7411643282999</v>
      </c>
      <c r="L13" s="19">
        <v>293131.09999999998</v>
      </c>
      <c r="M13" s="19">
        <v>2278.5</v>
      </c>
      <c r="N13" s="19">
        <v>3399.9</v>
      </c>
      <c r="O13" s="19">
        <v>2849.1749713261861</v>
      </c>
      <c r="P13" s="19">
        <v>347403.3</v>
      </c>
    </row>
    <row r="14" spans="2:16" ht="13.5" customHeight="1" x14ac:dyDescent="0.15">
      <c r="B14" s="30" t="s">
        <v>99</v>
      </c>
      <c r="C14" s="50">
        <v>41518</v>
      </c>
      <c r="D14" s="28" t="s">
        <v>52</v>
      </c>
      <c r="E14" s="13">
        <v>1575</v>
      </c>
      <c r="F14" s="13">
        <v>1995</v>
      </c>
      <c r="G14" s="13">
        <v>1778.4340683155995</v>
      </c>
      <c r="H14" s="13">
        <v>14345.4</v>
      </c>
      <c r="I14" s="13">
        <v>2467.5</v>
      </c>
      <c r="J14" s="13">
        <v>2992.5</v>
      </c>
      <c r="K14" s="13">
        <v>2756.3720693804717</v>
      </c>
      <c r="L14" s="13">
        <v>18844.3</v>
      </c>
      <c r="M14" s="13">
        <v>2415</v>
      </c>
      <c r="N14" s="13">
        <v>3150</v>
      </c>
      <c r="O14" s="13">
        <v>2782.8789293305745</v>
      </c>
      <c r="P14" s="13">
        <v>14283.099999999999</v>
      </c>
    </row>
    <row r="15" spans="2:16" ht="13.5" customHeight="1" x14ac:dyDescent="0.15">
      <c r="B15" s="30"/>
      <c r="C15" s="50">
        <v>41548</v>
      </c>
      <c r="D15" s="28"/>
      <c r="E15" s="13">
        <v>1470</v>
      </c>
      <c r="F15" s="13">
        <v>1890</v>
      </c>
      <c r="G15" s="13">
        <v>1675.3725553299998</v>
      </c>
      <c r="H15" s="13">
        <v>18215.3</v>
      </c>
      <c r="I15" s="13">
        <v>2467.5</v>
      </c>
      <c r="J15" s="13">
        <v>3045</v>
      </c>
      <c r="K15" s="13">
        <v>2770.7087956079149</v>
      </c>
      <c r="L15" s="13">
        <v>23358.6</v>
      </c>
      <c r="M15" s="13">
        <v>2467.5</v>
      </c>
      <c r="N15" s="13">
        <v>3360</v>
      </c>
      <c r="O15" s="13">
        <v>2891.479895016826</v>
      </c>
      <c r="P15" s="13">
        <v>31935.5</v>
      </c>
    </row>
    <row r="16" spans="2:16" ht="13.5" customHeight="1" x14ac:dyDescent="0.15">
      <c r="B16" s="30"/>
      <c r="C16" s="50">
        <v>41579</v>
      </c>
      <c r="D16" s="28"/>
      <c r="E16" s="13">
        <v>1470</v>
      </c>
      <c r="F16" s="13">
        <v>1890</v>
      </c>
      <c r="G16" s="13">
        <v>1684.6380906768838</v>
      </c>
      <c r="H16" s="13">
        <v>14648.6</v>
      </c>
      <c r="I16" s="13">
        <v>2520</v>
      </c>
      <c r="J16" s="13">
        <v>3114.1950000000002</v>
      </c>
      <c r="K16" s="13">
        <v>2853.2409958005287</v>
      </c>
      <c r="L16" s="13">
        <v>19089</v>
      </c>
      <c r="M16" s="13">
        <v>2625</v>
      </c>
      <c r="N16" s="13">
        <v>3150</v>
      </c>
      <c r="O16" s="13">
        <v>2929.0234293473477</v>
      </c>
      <c r="P16" s="13">
        <v>41208.199999999997</v>
      </c>
    </row>
    <row r="17" spans="2:16" ht="13.5" customHeight="1" x14ac:dyDescent="0.15">
      <c r="B17" s="30"/>
      <c r="C17" s="50">
        <v>41609</v>
      </c>
      <c r="D17" s="28"/>
      <c r="E17" s="13">
        <v>1470</v>
      </c>
      <c r="F17" s="13">
        <v>1890</v>
      </c>
      <c r="G17" s="13">
        <v>1678.3848574364245</v>
      </c>
      <c r="H17" s="13">
        <v>15457.7</v>
      </c>
      <c r="I17" s="13">
        <v>2572.5</v>
      </c>
      <c r="J17" s="13">
        <v>3255</v>
      </c>
      <c r="K17" s="13">
        <v>2858.5571037649797</v>
      </c>
      <c r="L17" s="13">
        <v>22251.200000000001</v>
      </c>
      <c r="M17" s="13">
        <v>2541</v>
      </c>
      <c r="N17" s="13">
        <v>3360</v>
      </c>
      <c r="O17" s="13">
        <v>3021.0914035021369</v>
      </c>
      <c r="P17" s="13">
        <v>62728</v>
      </c>
    </row>
    <row r="18" spans="2:16" ht="13.5" customHeight="1" x14ac:dyDescent="0.15">
      <c r="B18" s="30" t="s">
        <v>72</v>
      </c>
      <c r="C18" s="50">
        <v>41640</v>
      </c>
      <c r="D18" s="28" t="s">
        <v>52</v>
      </c>
      <c r="E18" s="13">
        <v>1365</v>
      </c>
      <c r="F18" s="13">
        <v>1732.5</v>
      </c>
      <c r="G18" s="13">
        <v>1567.283654086895</v>
      </c>
      <c r="H18" s="13">
        <v>23635.699999999997</v>
      </c>
      <c r="I18" s="13">
        <v>2520</v>
      </c>
      <c r="J18" s="13">
        <v>3097.5</v>
      </c>
      <c r="K18" s="13">
        <v>2771.726306928681</v>
      </c>
      <c r="L18" s="13">
        <v>33939</v>
      </c>
      <c r="M18" s="13">
        <v>2563.7849999999999</v>
      </c>
      <c r="N18" s="13">
        <v>3150</v>
      </c>
      <c r="O18" s="13">
        <v>2920.0361073090608</v>
      </c>
      <c r="P18" s="13">
        <v>68530.8</v>
      </c>
    </row>
    <row r="19" spans="2:16" ht="13.5" customHeight="1" x14ac:dyDescent="0.15">
      <c r="B19" s="30"/>
      <c r="C19" s="50">
        <v>41671</v>
      </c>
      <c r="D19" s="28"/>
      <c r="E19" s="13">
        <v>1417.5</v>
      </c>
      <c r="F19" s="13">
        <v>1890</v>
      </c>
      <c r="G19" s="13">
        <v>1627.6578410776076</v>
      </c>
      <c r="H19" s="13">
        <v>16485.8</v>
      </c>
      <c r="I19" s="13">
        <v>2415</v>
      </c>
      <c r="J19" s="13">
        <v>2940</v>
      </c>
      <c r="K19" s="13">
        <v>2646.6765144631745</v>
      </c>
      <c r="L19" s="13">
        <v>20942.5</v>
      </c>
      <c r="M19" s="13">
        <v>2404.5</v>
      </c>
      <c r="N19" s="13">
        <v>3150</v>
      </c>
      <c r="O19" s="13">
        <v>2903.9396635628059</v>
      </c>
      <c r="P19" s="13">
        <v>51517.100000000006</v>
      </c>
    </row>
    <row r="20" spans="2:16" ht="13.5" customHeight="1" x14ac:dyDescent="0.15">
      <c r="B20" s="30"/>
      <c r="C20" s="50">
        <v>41699</v>
      </c>
      <c r="D20" s="28"/>
      <c r="E20" s="13">
        <v>1470</v>
      </c>
      <c r="F20" s="13">
        <v>1890</v>
      </c>
      <c r="G20" s="13">
        <v>1691.8188138385506</v>
      </c>
      <c r="H20" s="13">
        <v>15777.099999999999</v>
      </c>
      <c r="I20" s="13">
        <v>2467.5</v>
      </c>
      <c r="J20" s="13">
        <v>2940</v>
      </c>
      <c r="K20" s="13">
        <v>2808.6243405287137</v>
      </c>
      <c r="L20" s="13">
        <v>22311.000000000004</v>
      </c>
      <c r="M20" s="13">
        <v>2573.5500000000002</v>
      </c>
      <c r="N20" s="13">
        <v>3150</v>
      </c>
      <c r="O20" s="13">
        <v>2999.6619426555649</v>
      </c>
      <c r="P20" s="13">
        <v>47860.399999999994</v>
      </c>
    </row>
    <row r="21" spans="2:16" ht="13.5" customHeight="1" x14ac:dyDescent="0.15">
      <c r="B21" s="30"/>
      <c r="C21" s="50">
        <v>41730</v>
      </c>
      <c r="D21" s="28"/>
      <c r="E21" s="13">
        <v>1566</v>
      </c>
      <c r="F21" s="13">
        <v>2160</v>
      </c>
      <c r="G21" s="13">
        <v>1793.069678821937</v>
      </c>
      <c r="H21" s="70">
        <v>26201.4</v>
      </c>
      <c r="I21" s="13">
        <v>2505.6</v>
      </c>
      <c r="J21" s="13">
        <v>3101.76</v>
      </c>
      <c r="K21" s="13">
        <v>2783.3833882385929</v>
      </c>
      <c r="L21" s="70">
        <v>19005.099999999999</v>
      </c>
      <c r="M21" s="13">
        <v>2484</v>
      </c>
      <c r="N21" s="13">
        <v>3240</v>
      </c>
      <c r="O21" s="13">
        <v>2955.0535714285711</v>
      </c>
      <c r="P21" s="70">
        <v>48433</v>
      </c>
    </row>
    <row r="22" spans="2:16" ht="13.5" customHeight="1" x14ac:dyDescent="0.15">
      <c r="B22" s="30"/>
      <c r="C22" s="50">
        <v>41760</v>
      </c>
      <c r="D22" s="28"/>
      <c r="E22" s="13">
        <v>1620</v>
      </c>
      <c r="F22" s="13">
        <v>2160</v>
      </c>
      <c r="G22" s="13">
        <v>1862.2288855810816</v>
      </c>
      <c r="H22" s="13">
        <v>19002.300000000003</v>
      </c>
      <c r="I22" s="13">
        <v>2700</v>
      </c>
      <c r="J22" s="13">
        <v>3135.9959999999996</v>
      </c>
      <c r="K22" s="13">
        <v>2902.876600698487</v>
      </c>
      <c r="L22" s="13">
        <v>19880.8</v>
      </c>
      <c r="M22" s="13">
        <v>2536.92</v>
      </c>
      <c r="N22" s="13">
        <v>3186</v>
      </c>
      <c r="O22" s="13">
        <v>2959.0937983479735</v>
      </c>
      <c r="P22" s="13">
        <v>54093.1</v>
      </c>
    </row>
    <row r="23" spans="2:16" ht="13.5" customHeight="1" x14ac:dyDescent="0.15">
      <c r="B23" s="30"/>
      <c r="C23" s="50">
        <v>41791</v>
      </c>
      <c r="D23" s="28"/>
      <c r="E23" s="13">
        <v>1512</v>
      </c>
      <c r="F23" s="13">
        <v>2160</v>
      </c>
      <c r="G23" s="13">
        <v>1798.5128506501071</v>
      </c>
      <c r="H23" s="13">
        <v>19640.599999999999</v>
      </c>
      <c r="I23" s="13">
        <v>2430</v>
      </c>
      <c r="J23" s="13">
        <v>3237.3</v>
      </c>
      <c r="K23" s="13">
        <v>2818.212312068265</v>
      </c>
      <c r="L23" s="13">
        <v>18708.2</v>
      </c>
      <c r="M23" s="13">
        <v>2376</v>
      </c>
      <c r="N23" s="13">
        <v>3186</v>
      </c>
      <c r="O23" s="13">
        <v>2952.7992076937107</v>
      </c>
      <c r="P23" s="13">
        <v>36095</v>
      </c>
    </row>
    <row r="24" spans="2:16" ht="13.5" customHeight="1" x14ac:dyDescent="0.15">
      <c r="B24" s="30"/>
      <c r="C24" s="50">
        <v>41821</v>
      </c>
      <c r="D24" s="28"/>
      <c r="E24" s="13">
        <v>1620</v>
      </c>
      <c r="F24" s="13">
        <v>2160</v>
      </c>
      <c r="G24" s="13">
        <v>1811.734106015527</v>
      </c>
      <c r="H24" s="13">
        <v>28676.999999999996</v>
      </c>
      <c r="I24" s="13">
        <v>2376</v>
      </c>
      <c r="J24" s="13">
        <v>3179.9520000000002</v>
      </c>
      <c r="K24" s="13">
        <v>2944.311423046624</v>
      </c>
      <c r="L24" s="13">
        <v>23410.799999999999</v>
      </c>
      <c r="M24" s="13">
        <v>2488.3200000000002</v>
      </c>
      <c r="N24" s="13">
        <v>3186</v>
      </c>
      <c r="O24" s="13">
        <v>2884.5802236740124</v>
      </c>
      <c r="P24" s="13">
        <v>52484.4</v>
      </c>
    </row>
    <row r="25" spans="2:16" ht="13.5" customHeight="1" x14ac:dyDescent="0.15">
      <c r="B25" s="30"/>
      <c r="C25" s="50">
        <v>41852</v>
      </c>
      <c r="D25" s="28"/>
      <c r="E25" s="13">
        <v>1576.8</v>
      </c>
      <c r="F25" s="13">
        <v>2160</v>
      </c>
      <c r="G25" s="13">
        <v>1824.6594297782474</v>
      </c>
      <c r="H25" s="13">
        <v>26355.699999999997</v>
      </c>
      <c r="I25" s="13">
        <v>2376</v>
      </c>
      <c r="J25" s="13">
        <v>3078</v>
      </c>
      <c r="K25" s="13">
        <v>2869.5411849470715</v>
      </c>
      <c r="L25" s="13">
        <v>31654.699999999997</v>
      </c>
      <c r="M25" s="13">
        <v>2635.2</v>
      </c>
      <c r="N25" s="13">
        <v>3240</v>
      </c>
      <c r="O25" s="13">
        <v>2965.6685807238709</v>
      </c>
      <c r="P25" s="13">
        <v>50787.100000000006</v>
      </c>
    </row>
    <row r="26" spans="2:16" ht="13.5" customHeight="1" x14ac:dyDescent="0.15">
      <c r="B26" s="29"/>
      <c r="C26" s="54">
        <v>41883</v>
      </c>
      <c r="D26" s="31"/>
      <c r="E26" s="19">
        <v>1512</v>
      </c>
      <c r="F26" s="19">
        <v>2322</v>
      </c>
      <c r="G26" s="19">
        <v>1789.9</v>
      </c>
      <c r="H26" s="19">
        <v>18648</v>
      </c>
      <c r="I26" s="19">
        <v>2484</v>
      </c>
      <c r="J26" s="19">
        <v>3030.5</v>
      </c>
      <c r="K26" s="19">
        <v>2921.2</v>
      </c>
      <c r="L26" s="19">
        <v>19607</v>
      </c>
      <c r="M26" s="19">
        <v>2686</v>
      </c>
      <c r="N26" s="19">
        <v>3240</v>
      </c>
      <c r="O26" s="19">
        <v>2945.9</v>
      </c>
      <c r="P26" s="19">
        <v>39380</v>
      </c>
    </row>
    <row r="27" spans="2:16" ht="13.5" customHeight="1" x14ac:dyDescent="0.15">
      <c r="B27" s="32" t="s">
        <v>79</v>
      </c>
      <c r="C27" s="46"/>
      <c r="D27" s="69"/>
      <c r="E27" s="35"/>
      <c r="F27" s="13"/>
      <c r="G27" s="36"/>
      <c r="H27" s="13"/>
      <c r="I27" s="35"/>
      <c r="J27" s="13"/>
      <c r="K27" s="36"/>
      <c r="L27" s="13"/>
      <c r="M27" s="35"/>
      <c r="N27" s="13"/>
      <c r="O27" s="36"/>
      <c r="P27" s="13"/>
    </row>
    <row r="28" spans="2:16" ht="13.5" customHeight="1" x14ac:dyDescent="0.15">
      <c r="B28" s="34" t="s">
        <v>184</v>
      </c>
      <c r="C28" s="23"/>
      <c r="D28" s="26"/>
      <c r="E28" s="35">
        <v>1566</v>
      </c>
      <c r="F28" s="13">
        <v>1944</v>
      </c>
      <c r="G28" s="36">
        <v>1726.9</v>
      </c>
      <c r="H28" s="13">
        <v>4034</v>
      </c>
      <c r="I28" s="35">
        <v>2484</v>
      </c>
      <c r="J28" s="13">
        <v>3013.2</v>
      </c>
      <c r="K28" s="36">
        <v>2876</v>
      </c>
      <c r="L28" s="13">
        <v>4278</v>
      </c>
      <c r="M28" s="35">
        <v>2808</v>
      </c>
      <c r="N28" s="13">
        <v>3186</v>
      </c>
      <c r="O28" s="36">
        <v>2968.9</v>
      </c>
      <c r="P28" s="13">
        <v>5430</v>
      </c>
    </row>
    <row r="29" spans="2:16" ht="13.5" customHeight="1" x14ac:dyDescent="0.15">
      <c r="B29" s="104" t="s">
        <v>80</v>
      </c>
      <c r="C29" s="46"/>
      <c r="D29" s="69"/>
      <c r="E29" s="35"/>
      <c r="F29" s="13"/>
      <c r="G29" s="36"/>
      <c r="H29" s="13"/>
      <c r="I29" s="35"/>
      <c r="J29" s="13"/>
      <c r="K29" s="36"/>
      <c r="L29" s="13"/>
      <c r="M29" s="35"/>
      <c r="N29" s="13"/>
      <c r="O29" s="36"/>
      <c r="P29" s="13"/>
    </row>
    <row r="30" spans="2:16" ht="13.5" customHeight="1" x14ac:dyDescent="0.15">
      <c r="B30" s="34" t="s">
        <v>476</v>
      </c>
      <c r="C30" s="23"/>
      <c r="D30" s="26"/>
      <c r="E30" s="1">
        <v>1512</v>
      </c>
      <c r="F30" s="1">
        <v>2052</v>
      </c>
      <c r="G30" s="1">
        <v>1812.2</v>
      </c>
      <c r="H30" s="13">
        <v>6339</v>
      </c>
      <c r="I30" s="1">
        <v>2761.6</v>
      </c>
      <c r="J30" s="1">
        <v>3024</v>
      </c>
      <c r="K30" s="1">
        <v>2907.4</v>
      </c>
      <c r="L30" s="13">
        <v>5958</v>
      </c>
      <c r="M30" s="1">
        <v>2732.4</v>
      </c>
      <c r="N30" s="1">
        <v>3240</v>
      </c>
      <c r="O30" s="1">
        <v>2958.1</v>
      </c>
      <c r="P30" s="13">
        <v>13146</v>
      </c>
    </row>
    <row r="31" spans="2:16" ht="13.5" customHeight="1" x14ac:dyDescent="0.15">
      <c r="B31" s="104" t="s">
        <v>81</v>
      </c>
      <c r="C31" s="46"/>
      <c r="D31" s="69"/>
      <c r="E31" s="35"/>
      <c r="F31" s="13"/>
      <c r="G31" s="36"/>
      <c r="H31" s="13"/>
      <c r="I31" s="35"/>
      <c r="J31" s="13"/>
      <c r="K31" s="36"/>
      <c r="L31" s="13"/>
      <c r="M31" s="35"/>
      <c r="N31" s="13"/>
      <c r="O31" s="36"/>
      <c r="P31" s="13"/>
    </row>
    <row r="32" spans="2:16" ht="13.5" customHeight="1" x14ac:dyDescent="0.15">
      <c r="B32" s="34" t="s">
        <v>477</v>
      </c>
      <c r="C32" s="23"/>
      <c r="D32" s="26"/>
      <c r="E32" s="1">
        <v>1674</v>
      </c>
      <c r="F32" s="1">
        <v>2322</v>
      </c>
      <c r="G32" s="1">
        <v>1790.6</v>
      </c>
      <c r="H32" s="13">
        <v>1783</v>
      </c>
      <c r="I32" s="1">
        <v>2700</v>
      </c>
      <c r="J32" s="1">
        <v>3030.5</v>
      </c>
      <c r="K32" s="1">
        <v>2923.6</v>
      </c>
      <c r="L32" s="13">
        <v>4386</v>
      </c>
      <c r="M32" s="1">
        <v>2686</v>
      </c>
      <c r="N32" s="1">
        <v>3094.2</v>
      </c>
      <c r="O32" s="1">
        <v>2892.2</v>
      </c>
      <c r="P32" s="13">
        <v>1773</v>
      </c>
    </row>
    <row r="33" spans="2:16" ht="13.5" customHeight="1" x14ac:dyDescent="0.15">
      <c r="B33" s="104" t="s">
        <v>82</v>
      </c>
      <c r="C33" s="46"/>
      <c r="D33" s="69"/>
      <c r="E33" s="35"/>
      <c r="F33" s="13"/>
      <c r="G33" s="36"/>
      <c r="H33" s="13"/>
      <c r="I33" s="35"/>
      <c r="J33" s="13"/>
      <c r="K33" s="36"/>
      <c r="L33" s="13"/>
      <c r="M33" s="35"/>
      <c r="N33" s="13"/>
      <c r="O33" s="36"/>
      <c r="P33" s="13"/>
    </row>
    <row r="34" spans="2:16" ht="13.5" customHeight="1" x14ac:dyDescent="0.15">
      <c r="B34" s="34" t="s">
        <v>478</v>
      </c>
      <c r="C34" s="23"/>
      <c r="D34" s="26"/>
      <c r="E34" s="35">
        <v>1674</v>
      </c>
      <c r="F34" s="13">
        <v>1944</v>
      </c>
      <c r="G34" s="36">
        <v>1802.5</v>
      </c>
      <c r="H34" s="13">
        <v>6492</v>
      </c>
      <c r="I34" s="35">
        <v>2700</v>
      </c>
      <c r="J34" s="13">
        <v>3024</v>
      </c>
      <c r="K34" s="36">
        <v>2954.9</v>
      </c>
      <c r="L34" s="13">
        <v>4985</v>
      </c>
      <c r="M34" s="35">
        <v>3017.5</v>
      </c>
      <c r="N34" s="13">
        <v>3017.5</v>
      </c>
      <c r="O34" s="36">
        <v>3017.5</v>
      </c>
      <c r="P34" s="13">
        <v>19031</v>
      </c>
    </row>
    <row r="35" spans="2:16" ht="13.5" customHeight="1" x14ac:dyDescent="0.15">
      <c r="B35" s="104"/>
      <c r="C35" s="46"/>
      <c r="D35" s="69"/>
      <c r="E35" s="35"/>
      <c r="F35" s="13"/>
      <c r="G35" s="36"/>
      <c r="H35" s="13"/>
      <c r="I35" s="35"/>
      <c r="J35" s="13"/>
      <c r="K35" s="36"/>
      <c r="L35" s="13"/>
      <c r="M35" s="35"/>
      <c r="N35" s="13"/>
      <c r="O35" s="36"/>
      <c r="P35" s="13"/>
    </row>
    <row r="36" spans="2:16" ht="13.5" customHeight="1" x14ac:dyDescent="0.15">
      <c r="B36" s="56"/>
      <c r="C36" s="23"/>
      <c r="D36" s="26"/>
      <c r="E36" s="1"/>
      <c r="F36" s="1"/>
      <c r="G36" s="1"/>
      <c r="H36" s="13"/>
      <c r="I36" s="1"/>
      <c r="J36" s="1"/>
      <c r="K36" s="1"/>
      <c r="L36" s="13"/>
      <c r="M36" s="1"/>
      <c r="N36" s="1"/>
      <c r="O36" s="1"/>
      <c r="P36" s="13"/>
    </row>
    <row r="37" spans="2:16" ht="13.5" customHeight="1" x14ac:dyDescent="0.15">
      <c r="B37" s="104"/>
      <c r="C37" s="46"/>
      <c r="D37" s="69"/>
      <c r="E37" s="35"/>
      <c r="F37" s="13"/>
      <c r="G37" s="36"/>
      <c r="H37" s="13"/>
      <c r="I37" s="35"/>
      <c r="J37" s="13"/>
      <c r="K37" s="36"/>
      <c r="L37" s="13"/>
      <c r="M37" s="35"/>
      <c r="N37" s="13"/>
      <c r="O37" s="36"/>
      <c r="P37" s="13"/>
    </row>
    <row r="38" spans="2:16" ht="13.5" customHeight="1" x14ac:dyDescent="0.15">
      <c r="B38" s="79"/>
      <c r="C38" s="85"/>
      <c r="D38" s="87"/>
      <c r="E38" s="48"/>
      <c r="F38" s="2"/>
      <c r="G38" s="48"/>
      <c r="H38" s="19"/>
      <c r="I38" s="48"/>
      <c r="J38" s="2"/>
      <c r="K38" s="48"/>
      <c r="L38" s="19"/>
      <c r="M38" s="48"/>
      <c r="N38" s="2"/>
      <c r="O38" s="48"/>
      <c r="P38" s="19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7"/>
  <sheetViews>
    <sheetView zoomScale="80" zoomScaleNormal="80" workbookViewId="0"/>
  </sheetViews>
  <sheetFormatPr defaultColWidth="7.5" defaultRowHeight="12" x14ac:dyDescent="0.15"/>
  <cols>
    <col min="1" max="1" width="1.875" style="171" customWidth="1"/>
    <col min="2" max="2" width="4.875" style="171" customWidth="1"/>
    <col min="3" max="4" width="3.875" style="171" customWidth="1"/>
    <col min="5" max="7" width="6.375" style="171" customWidth="1"/>
    <col min="8" max="8" width="8.375" style="171" customWidth="1"/>
    <col min="9" max="11" width="6.375" style="171" customWidth="1"/>
    <col min="12" max="12" width="8.375" style="171" customWidth="1"/>
    <col min="13" max="15" width="6.375" style="171" customWidth="1"/>
    <col min="16" max="16" width="8.375" style="171" customWidth="1"/>
    <col min="17" max="19" width="6.375" style="171" customWidth="1"/>
    <col min="20" max="20" width="8.375" style="171" customWidth="1"/>
    <col min="21" max="23" width="6.375" style="171" customWidth="1"/>
    <col min="24" max="24" width="8.375" style="171" customWidth="1"/>
    <col min="25" max="16384" width="7.5" style="17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71" t="s">
        <v>145</v>
      </c>
    </row>
    <row r="4" spans="2:24" ht="12" customHeight="1" x14ac:dyDescent="0.15"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X4" s="280" t="s">
        <v>86</v>
      </c>
    </row>
    <row r="5" spans="2:24" ht="5.0999999999999996" customHeight="1" x14ac:dyDescent="0.15"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</row>
    <row r="6" spans="2:24" ht="12.75" customHeight="1" x14ac:dyDescent="0.15">
      <c r="B6" s="71"/>
      <c r="C6" s="24" t="s">
        <v>121</v>
      </c>
      <c r="D6" s="25"/>
      <c r="E6" s="118" t="s">
        <v>340</v>
      </c>
      <c r="F6" s="91"/>
      <c r="G6" s="91"/>
      <c r="H6" s="117"/>
      <c r="I6" s="118" t="s">
        <v>338</v>
      </c>
      <c r="J6" s="91"/>
      <c r="K6" s="91"/>
      <c r="L6" s="117"/>
      <c r="M6" s="118" t="s">
        <v>343</v>
      </c>
      <c r="N6" s="91"/>
      <c r="O6" s="91"/>
      <c r="P6" s="117"/>
      <c r="Q6" s="118" t="s">
        <v>344</v>
      </c>
      <c r="R6" s="91"/>
      <c r="S6" s="91"/>
      <c r="T6" s="117"/>
      <c r="U6" s="118" t="s">
        <v>345</v>
      </c>
      <c r="V6" s="91"/>
      <c r="W6" s="91"/>
      <c r="X6" s="117"/>
    </row>
    <row r="7" spans="2:24" ht="12.75" customHeight="1" x14ac:dyDescent="0.15">
      <c r="B7" s="56" t="s">
        <v>122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ht="12.75" customHeight="1" x14ac:dyDescent="0.15">
      <c r="B8" s="168"/>
      <c r="C8" s="86"/>
      <c r="D8" s="177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ht="12.75" customHeight="1" x14ac:dyDescent="0.15">
      <c r="B9" s="59" t="s">
        <v>0</v>
      </c>
      <c r="C9" s="57">
        <v>39814</v>
      </c>
      <c r="D9" s="68" t="s">
        <v>1</v>
      </c>
      <c r="E9" s="143">
        <v>2100</v>
      </c>
      <c r="F9" s="112">
        <v>2940</v>
      </c>
      <c r="G9" s="149">
        <v>2424</v>
      </c>
      <c r="H9" s="112">
        <v>21615</v>
      </c>
      <c r="I9" s="143">
        <v>4200</v>
      </c>
      <c r="J9" s="112">
        <v>5670</v>
      </c>
      <c r="K9" s="149">
        <v>5062</v>
      </c>
      <c r="L9" s="112">
        <v>29480</v>
      </c>
      <c r="M9" s="143">
        <v>1785</v>
      </c>
      <c r="N9" s="112">
        <v>2835</v>
      </c>
      <c r="O9" s="149">
        <v>2249</v>
      </c>
      <c r="P9" s="112">
        <v>76748</v>
      </c>
      <c r="Q9" s="143">
        <v>1890</v>
      </c>
      <c r="R9" s="112">
        <v>2835</v>
      </c>
      <c r="S9" s="149">
        <v>2489</v>
      </c>
      <c r="T9" s="112">
        <v>75294</v>
      </c>
      <c r="U9" s="143">
        <v>1890</v>
      </c>
      <c r="V9" s="112">
        <v>2888</v>
      </c>
      <c r="W9" s="149">
        <v>2528</v>
      </c>
      <c r="X9" s="112">
        <v>66924</v>
      </c>
    </row>
    <row r="10" spans="2:24" ht="12.75" customHeight="1" x14ac:dyDescent="0.15">
      <c r="B10" s="30"/>
      <c r="C10" s="53">
        <v>40179</v>
      </c>
      <c r="D10" s="28"/>
      <c r="E10" s="13">
        <v>2073</v>
      </c>
      <c r="F10" s="13">
        <v>2940</v>
      </c>
      <c r="G10" s="70">
        <v>2466</v>
      </c>
      <c r="H10" s="13">
        <v>21003</v>
      </c>
      <c r="I10" s="13">
        <v>4515</v>
      </c>
      <c r="J10" s="13">
        <v>5796</v>
      </c>
      <c r="K10" s="70">
        <v>5055</v>
      </c>
      <c r="L10" s="13">
        <v>19719</v>
      </c>
      <c r="M10" s="13">
        <v>1838</v>
      </c>
      <c r="N10" s="13">
        <v>2625</v>
      </c>
      <c r="O10" s="70">
        <v>2186</v>
      </c>
      <c r="P10" s="13">
        <v>76431</v>
      </c>
      <c r="Q10" s="13">
        <v>1953</v>
      </c>
      <c r="R10" s="13">
        <v>2730</v>
      </c>
      <c r="S10" s="70">
        <v>2416</v>
      </c>
      <c r="T10" s="13">
        <v>69842</v>
      </c>
      <c r="U10" s="13">
        <v>1953</v>
      </c>
      <c r="V10" s="13">
        <v>2783</v>
      </c>
      <c r="W10" s="70">
        <v>2434</v>
      </c>
      <c r="X10" s="13">
        <v>64391</v>
      </c>
    </row>
    <row r="11" spans="2:24" ht="12.75" customHeight="1" x14ac:dyDescent="0.15">
      <c r="B11" s="30"/>
      <c r="C11" s="53">
        <v>40544</v>
      </c>
      <c r="D11" s="28"/>
      <c r="E11" s="3">
        <v>2089.5</v>
      </c>
      <c r="F11" s="3">
        <v>2730</v>
      </c>
      <c r="G11" s="3">
        <v>2089.5</v>
      </c>
      <c r="H11" s="3">
        <v>2730</v>
      </c>
      <c r="I11" s="3">
        <v>4305</v>
      </c>
      <c r="J11" s="3">
        <v>5407.5</v>
      </c>
      <c r="K11" s="3">
        <v>4903.4917564299858</v>
      </c>
      <c r="L11" s="3">
        <v>12927.2</v>
      </c>
      <c r="M11" s="3">
        <v>1890</v>
      </c>
      <c r="N11" s="3">
        <v>2572.5</v>
      </c>
      <c r="O11" s="3">
        <v>2216.2496607749877</v>
      </c>
      <c r="P11" s="3">
        <v>59140.9</v>
      </c>
      <c r="Q11" s="3">
        <v>2100</v>
      </c>
      <c r="R11" s="3">
        <v>2730</v>
      </c>
      <c r="S11" s="3">
        <v>2431.6976040097343</v>
      </c>
      <c r="T11" s="3">
        <v>49846.100000000006</v>
      </c>
      <c r="U11" s="3">
        <v>2100</v>
      </c>
      <c r="V11" s="3">
        <v>2730</v>
      </c>
      <c r="W11" s="3">
        <v>2423.7739468536602</v>
      </c>
      <c r="X11" s="3">
        <v>55488.800000000003</v>
      </c>
    </row>
    <row r="12" spans="2:24" ht="12.75" customHeight="1" x14ac:dyDescent="0.15">
      <c r="B12" s="30"/>
      <c r="C12" s="53">
        <v>40909</v>
      </c>
      <c r="D12" s="28"/>
      <c r="E12" s="3">
        <v>1890</v>
      </c>
      <c r="F12" s="3">
        <v>2782.5</v>
      </c>
      <c r="G12" s="3">
        <v>2227.9975020815987</v>
      </c>
      <c r="H12" s="3">
        <v>7578.6</v>
      </c>
      <c r="I12" s="3">
        <v>4935</v>
      </c>
      <c r="J12" s="3">
        <v>6615</v>
      </c>
      <c r="K12" s="3">
        <v>5476.5482183397489</v>
      </c>
      <c r="L12" s="3">
        <v>5339.4</v>
      </c>
      <c r="M12" s="3">
        <v>1785</v>
      </c>
      <c r="N12" s="3">
        <v>2940</v>
      </c>
      <c r="O12" s="3">
        <v>2064.3744037435581</v>
      </c>
      <c r="P12" s="3">
        <v>65279.899999999994</v>
      </c>
      <c r="Q12" s="3">
        <v>1785</v>
      </c>
      <c r="R12" s="3">
        <v>2940</v>
      </c>
      <c r="S12" s="3">
        <v>2211.8002713916499</v>
      </c>
      <c r="T12" s="3">
        <v>57144.999999999985</v>
      </c>
      <c r="U12" s="3">
        <v>1785</v>
      </c>
      <c r="V12" s="3">
        <v>2940</v>
      </c>
      <c r="W12" s="3">
        <v>2234.0086638777334</v>
      </c>
      <c r="X12" s="3">
        <v>62456.100000000006</v>
      </c>
    </row>
    <row r="13" spans="2:24" ht="12.75" customHeight="1" x14ac:dyDescent="0.15">
      <c r="B13" s="29"/>
      <c r="C13" s="52">
        <v>41275</v>
      </c>
      <c r="D13" s="31"/>
      <c r="E13" s="19">
        <v>2604</v>
      </c>
      <c r="F13" s="19">
        <v>2677.5</v>
      </c>
      <c r="G13" s="19">
        <v>2624.3453237410072</v>
      </c>
      <c r="H13" s="19">
        <v>3924.1</v>
      </c>
      <c r="I13" s="19">
        <v>4725</v>
      </c>
      <c r="J13" s="19">
        <v>7350</v>
      </c>
      <c r="K13" s="19">
        <v>6305.0862929816303</v>
      </c>
      <c r="L13" s="19">
        <v>5340.8</v>
      </c>
      <c r="M13" s="19">
        <v>1890</v>
      </c>
      <c r="N13" s="19">
        <v>3255</v>
      </c>
      <c r="O13" s="19">
        <v>2531.5283309937417</v>
      </c>
      <c r="P13" s="19">
        <v>62994.7</v>
      </c>
      <c r="Q13" s="19">
        <v>1890</v>
      </c>
      <c r="R13" s="19">
        <v>3675</v>
      </c>
      <c r="S13" s="19">
        <v>2714.5652375658678</v>
      </c>
      <c r="T13" s="19">
        <v>54874.7</v>
      </c>
      <c r="U13" s="19">
        <v>1890</v>
      </c>
      <c r="V13" s="19">
        <v>3675</v>
      </c>
      <c r="W13" s="19">
        <v>2739.8500550463582</v>
      </c>
      <c r="X13" s="19">
        <v>59888.1</v>
      </c>
    </row>
    <row r="14" spans="2:24" ht="12.75" customHeight="1" x14ac:dyDescent="0.15">
      <c r="B14" s="30" t="s">
        <v>99</v>
      </c>
      <c r="C14" s="50">
        <v>41518</v>
      </c>
      <c r="D14" s="28" t="s">
        <v>52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299.2</v>
      </c>
      <c r="M14" s="13">
        <v>2205</v>
      </c>
      <c r="N14" s="13">
        <v>2835</v>
      </c>
      <c r="O14" s="13">
        <v>2555.2961967097099</v>
      </c>
      <c r="P14" s="13">
        <v>4085.7</v>
      </c>
      <c r="Q14" s="13">
        <v>2572.5</v>
      </c>
      <c r="R14" s="13">
        <v>3412.5</v>
      </c>
      <c r="S14" s="13">
        <v>2835.089371069183</v>
      </c>
      <c r="T14" s="13">
        <v>3721.8</v>
      </c>
      <c r="U14" s="13">
        <v>2572.5</v>
      </c>
      <c r="V14" s="13">
        <v>3412.5</v>
      </c>
      <c r="W14" s="13">
        <v>2876.5861009174323</v>
      </c>
      <c r="X14" s="13">
        <v>4221.3</v>
      </c>
    </row>
    <row r="15" spans="2:24" ht="12.75" customHeight="1" x14ac:dyDescent="0.15">
      <c r="B15" s="30"/>
      <c r="C15" s="50">
        <v>41548</v>
      </c>
      <c r="D15" s="28"/>
      <c r="E15" s="13">
        <v>0</v>
      </c>
      <c r="F15" s="13">
        <v>0</v>
      </c>
      <c r="G15" s="13">
        <v>0</v>
      </c>
      <c r="H15" s="13">
        <v>0</v>
      </c>
      <c r="I15" s="13">
        <v>6200.25</v>
      </c>
      <c r="J15" s="13">
        <v>6200.25</v>
      </c>
      <c r="K15" s="13">
        <v>6200.5528846153838</v>
      </c>
      <c r="L15" s="13">
        <v>260.3</v>
      </c>
      <c r="M15" s="13">
        <v>2205</v>
      </c>
      <c r="N15" s="13">
        <v>2953.65</v>
      </c>
      <c r="O15" s="13">
        <v>2618.2328076958197</v>
      </c>
      <c r="P15" s="13">
        <v>4153.5</v>
      </c>
      <c r="Q15" s="13">
        <v>2572.5</v>
      </c>
      <c r="R15" s="13">
        <v>3360</v>
      </c>
      <c r="S15" s="13">
        <v>2856.1778482210434</v>
      </c>
      <c r="T15" s="13">
        <v>3567.7</v>
      </c>
      <c r="U15" s="13">
        <v>2572.5</v>
      </c>
      <c r="V15" s="13">
        <v>3360</v>
      </c>
      <c r="W15" s="13">
        <v>2900.2572872821706</v>
      </c>
      <c r="X15" s="13">
        <v>3710.2</v>
      </c>
    </row>
    <row r="16" spans="2:24" ht="12.75" customHeight="1" x14ac:dyDescent="0.15">
      <c r="B16" s="30"/>
      <c r="C16" s="50">
        <v>41579</v>
      </c>
      <c r="D16" s="28"/>
      <c r="E16" s="13">
        <v>0</v>
      </c>
      <c r="F16" s="13">
        <v>0</v>
      </c>
      <c r="G16" s="13">
        <v>0</v>
      </c>
      <c r="H16" s="13">
        <v>38.299999999999997</v>
      </c>
      <c r="I16" s="13">
        <v>5985</v>
      </c>
      <c r="J16" s="13">
        <v>6510</v>
      </c>
      <c r="K16" s="13">
        <v>6183.4714003944782</v>
      </c>
      <c r="L16" s="13">
        <v>254.1</v>
      </c>
      <c r="M16" s="13">
        <v>2310</v>
      </c>
      <c r="N16" s="13">
        <v>3045</v>
      </c>
      <c r="O16" s="13">
        <v>2669.3362347393586</v>
      </c>
      <c r="P16" s="13">
        <v>4100.2</v>
      </c>
      <c r="Q16" s="13">
        <v>2625</v>
      </c>
      <c r="R16" s="13">
        <v>3465</v>
      </c>
      <c r="S16" s="13">
        <v>2925.1377136752139</v>
      </c>
      <c r="T16" s="13">
        <v>3487.6</v>
      </c>
      <c r="U16" s="13">
        <v>2625</v>
      </c>
      <c r="V16" s="13">
        <v>3465</v>
      </c>
      <c r="W16" s="13">
        <v>2936.5191879953632</v>
      </c>
      <c r="X16" s="13">
        <v>3971</v>
      </c>
    </row>
    <row r="17" spans="2:24" ht="12.75" customHeight="1" x14ac:dyDescent="0.15">
      <c r="B17" s="30"/>
      <c r="C17" s="50">
        <v>41609</v>
      </c>
      <c r="D17" s="28"/>
      <c r="E17" s="13">
        <v>0</v>
      </c>
      <c r="F17" s="13">
        <v>0</v>
      </c>
      <c r="G17" s="13">
        <v>0</v>
      </c>
      <c r="H17" s="13">
        <v>159.30000000000001</v>
      </c>
      <c r="I17" s="13">
        <v>5985</v>
      </c>
      <c r="J17" s="13">
        <v>6720</v>
      </c>
      <c r="K17" s="13">
        <v>6516.4459253230243</v>
      </c>
      <c r="L17" s="13">
        <v>1099.8</v>
      </c>
      <c r="M17" s="13">
        <v>2205</v>
      </c>
      <c r="N17" s="13">
        <v>3255</v>
      </c>
      <c r="O17" s="13">
        <v>2814.5203506005123</v>
      </c>
      <c r="P17" s="13">
        <v>6436.7</v>
      </c>
      <c r="Q17" s="13">
        <v>2625</v>
      </c>
      <c r="R17" s="13">
        <v>3675</v>
      </c>
      <c r="S17" s="13">
        <v>3059.8675112077181</v>
      </c>
      <c r="T17" s="13">
        <v>4905.7</v>
      </c>
      <c r="U17" s="13">
        <v>2625</v>
      </c>
      <c r="V17" s="13">
        <v>3675</v>
      </c>
      <c r="W17" s="13">
        <v>3024.6072183070232</v>
      </c>
      <c r="X17" s="13">
        <v>6814.2</v>
      </c>
    </row>
    <row r="18" spans="2:24" ht="12.75" customHeight="1" x14ac:dyDescent="0.15">
      <c r="B18" s="30" t="s">
        <v>72</v>
      </c>
      <c r="C18" s="50">
        <v>41640</v>
      </c>
      <c r="D18" s="28" t="s">
        <v>52</v>
      </c>
      <c r="E18" s="13">
        <v>2782.5</v>
      </c>
      <c r="F18" s="13">
        <v>2782.5</v>
      </c>
      <c r="G18" s="13">
        <v>2782.5000000000005</v>
      </c>
      <c r="H18" s="13">
        <v>1482.4</v>
      </c>
      <c r="I18" s="13">
        <v>6300</v>
      </c>
      <c r="J18" s="13">
        <v>6300</v>
      </c>
      <c r="K18" s="13">
        <v>6300</v>
      </c>
      <c r="L18" s="13">
        <v>329.5</v>
      </c>
      <c r="M18" s="13">
        <v>2415</v>
      </c>
      <c r="N18" s="13">
        <v>3150</v>
      </c>
      <c r="O18" s="13">
        <v>2781.4606961685995</v>
      </c>
      <c r="P18" s="13">
        <v>4148.8999999999996</v>
      </c>
      <c r="Q18" s="13">
        <v>2625</v>
      </c>
      <c r="R18" s="13">
        <v>3465</v>
      </c>
      <c r="S18" s="13">
        <v>2911.5556852539303</v>
      </c>
      <c r="T18" s="13">
        <v>4192.3999999999996</v>
      </c>
      <c r="U18" s="13">
        <v>2625</v>
      </c>
      <c r="V18" s="13">
        <v>3465</v>
      </c>
      <c r="W18" s="13">
        <v>2916.1140607072089</v>
      </c>
      <c r="X18" s="13">
        <v>4131.8</v>
      </c>
    </row>
    <row r="19" spans="2:24" ht="12.75" customHeight="1" x14ac:dyDescent="0.15">
      <c r="B19" s="30"/>
      <c r="C19" s="50">
        <v>41671</v>
      </c>
      <c r="D19" s="28"/>
      <c r="E19" s="13">
        <v>0</v>
      </c>
      <c r="F19" s="13">
        <v>0</v>
      </c>
      <c r="G19" s="13">
        <v>0</v>
      </c>
      <c r="H19" s="13">
        <v>135</v>
      </c>
      <c r="I19" s="13">
        <v>5670</v>
      </c>
      <c r="J19" s="13">
        <v>6615</v>
      </c>
      <c r="K19" s="13">
        <v>6112.8087248322136</v>
      </c>
      <c r="L19" s="13">
        <v>738.1</v>
      </c>
      <c r="M19" s="13">
        <v>2415</v>
      </c>
      <c r="N19" s="13">
        <v>2940</v>
      </c>
      <c r="O19" s="13">
        <v>2700.0223220863413</v>
      </c>
      <c r="P19" s="13">
        <v>3210.3</v>
      </c>
      <c r="Q19" s="13">
        <v>2625</v>
      </c>
      <c r="R19" s="13">
        <v>3150</v>
      </c>
      <c r="S19" s="13">
        <v>2837.2768218623501</v>
      </c>
      <c r="T19" s="13">
        <v>2674.2</v>
      </c>
      <c r="U19" s="13">
        <v>2625</v>
      </c>
      <c r="V19" s="13">
        <v>3150</v>
      </c>
      <c r="W19" s="13">
        <v>2841.6521883730215</v>
      </c>
      <c r="X19" s="13">
        <v>3213.5</v>
      </c>
    </row>
    <row r="20" spans="2:24" ht="12.75" customHeight="1" x14ac:dyDescent="0.15">
      <c r="B20" s="30"/>
      <c r="C20" s="50">
        <v>41699</v>
      </c>
      <c r="D20" s="28"/>
      <c r="E20" s="13">
        <v>0</v>
      </c>
      <c r="F20" s="13">
        <v>0</v>
      </c>
      <c r="G20" s="13">
        <v>0</v>
      </c>
      <c r="H20" s="13">
        <v>18.3</v>
      </c>
      <c r="I20" s="13">
        <v>5880</v>
      </c>
      <c r="J20" s="13">
        <v>6720</v>
      </c>
      <c r="K20" s="13">
        <v>6062.0532319391641</v>
      </c>
      <c r="L20" s="13">
        <v>326.8</v>
      </c>
      <c r="M20" s="13">
        <v>2415</v>
      </c>
      <c r="N20" s="13">
        <v>2992.5</v>
      </c>
      <c r="O20" s="13">
        <v>2712.8760388365049</v>
      </c>
      <c r="P20" s="13">
        <v>3985.3</v>
      </c>
      <c r="Q20" s="13">
        <v>2625</v>
      </c>
      <c r="R20" s="13">
        <v>3150</v>
      </c>
      <c r="S20" s="13">
        <v>2859.9746811466107</v>
      </c>
      <c r="T20" s="13">
        <v>3500.4</v>
      </c>
      <c r="U20" s="13">
        <v>2625</v>
      </c>
      <c r="V20" s="13">
        <v>3150</v>
      </c>
      <c r="W20" s="13">
        <v>2833.9517521340085</v>
      </c>
      <c r="X20" s="13">
        <v>4440.5</v>
      </c>
    </row>
    <row r="21" spans="2:24" ht="12.75" customHeight="1" x14ac:dyDescent="0.15">
      <c r="B21" s="30"/>
      <c r="C21" s="50">
        <v>41730</v>
      </c>
      <c r="D21" s="28"/>
      <c r="E21" s="13">
        <v>0</v>
      </c>
      <c r="F21" s="13">
        <v>0</v>
      </c>
      <c r="G21" s="13">
        <v>0</v>
      </c>
      <c r="H21" s="70">
        <v>0</v>
      </c>
      <c r="I21" s="13">
        <v>6156</v>
      </c>
      <c r="J21" s="13">
        <v>6156</v>
      </c>
      <c r="K21" s="13">
        <v>6155.9999999999991</v>
      </c>
      <c r="L21" s="70">
        <v>347.6</v>
      </c>
      <c r="M21" s="13">
        <v>2484</v>
      </c>
      <c r="N21" s="13">
        <v>3024</v>
      </c>
      <c r="O21" s="13">
        <v>2779.5765282434854</v>
      </c>
      <c r="P21" s="70">
        <v>5969.9</v>
      </c>
      <c r="Q21" s="13">
        <v>2700</v>
      </c>
      <c r="R21" s="13">
        <v>3240</v>
      </c>
      <c r="S21" s="13">
        <v>2957.2261258955973</v>
      </c>
      <c r="T21" s="70">
        <v>5367</v>
      </c>
      <c r="U21" s="13">
        <v>2700</v>
      </c>
      <c r="V21" s="13">
        <v>3240</v>
      </c>
      <c r="W21" s="13">
        <v>2933.6399534943798</v>
      </c>
      <c r="X21" s="70">
        <v>6338</v>
      </c>
    </row>
    <row r="22" spans="2:24" ht="12.75" customHeight="1" x14ac:dyDescent="0.15">
      <c r="B22" s="30"/>
      <c r="C22" s="50">
        <v>41760</v>
      </c>
      <c r="D22" s="28"/>
      <c r="E22" s="13">
        <v>0</v>
      </c>
      <c r="F22" s="13">
        <v>0</v>
      </c>
      <c r="G22" s="13">
        <v>0</v>
      </c>
      <c r="H22" s="13">
        <v>6.5</v>
      </c>
      <c r="I22" s="13">
        <v>0</v>
      </c>
      <c r="J22" s="13">
        <v>0</v>
      </c>
      <c r="K22" s="13">
        <v>0</v>
      </c>
      <c r="L22" s="13">
        <v>259</v>
      </c>
      <c r="M22" s="13">
        <v>2484</v>
      </c>
      <c r="N22" s="13">
        <v>3078</v>
      </c>
      <c r="O22" s="13">
        <v>2762.7331903156614</v>
      </c>
      <c r="P22" s="13">
        <v>4568.5</v>
      </c>
      <c r="Q22" s="13">
        <v>2700</v>
      </c>
      <c r="R22" s="13">
        <v>3240</v>
      </c>
      <c r="S22" s="13">
        <v>2956.4357367208763</v>
      </c>
      <c r="T22" s="13">
        <v>4243.8999999999996</v>
      </c>
      <c r="U22" s="13">
        <v>2700</v>
      </c>
      <c r="V22" s="13">
        <v>3348</v>
      </c>
      <c r="W22" s="13">
        <v>2954.0763939720123</v>
      </c>
      <c r="X22" s="13">
        <v>5614.8</v>
      </c>
    </row>
    <row r="23" spans="2:24" ht="12.75" customHeight="1" x14ac:dyDescent="0.15">
      <c r="B23" s="30"/>
      <c r="C23" s="50">
        <v>41791</v>
      </c>
      <c r="D23" s="28"/>
      <c r="E23" s="13">
        <v>0</v>
      </c>
      <c r="F23" s="13">
        <v>0</v>
      </c>
      <c r="G23" s="13">
        <v>0</v>
      </c>
      <c r="H23" s="13">
        <v>0</v>
      </c>
      <c r="I23" s="13">
        <v>5292</v>
      </c>
      <c r="J23" s="13">
        <v>7560</v>
      </c>
      <c r="K23" s="13">
        <v>6304.8544423440444</v>
      </c>
      <c r="L23" s="13">
        <v>476.1</v>
      </c>
      <c r="M23" s="13">
        <v>2484</v>
      </c>
      <c r="N23" s="13">
        <v>3024</v>
      </c>
      <c r="O23" s="13">
        <v>2738.923268870868</v>
      </c>
      <c r="P23" s="13">
        <v>4777.5</v>
      </c>
      <c r="Q23" s="13">
        <v>2700</v>
      </c>
      <c r="R23" s="13">
        <v>3240</v>
      </c>
      <c r="S23" s="13">
        <v>2925.7496137688017</v>
      </c>
      <c r="T23" s="13">
        <v>4221.7</v>
      </c>
      <c r="U23" s="13">
        <v>2700</v>
      </c>
      <c r="V23" s="13">
        <v>3263.76</v>
      </c>
      <c r="W23" s="13">
        <v>2929.7761818481299</v>
      </c>
      <c r="X23" s="13">
        <v>5166.2</v>
      </c>
    </row>
    <row r="24" spans="2:24" ht="12.75" customHeight="1" x14ac:dyDescent="0.15">
      <c r="B24" s="30"/>
      <c r="C24" s="50">
        <v>41821</v>
      </c>
      <c r="D24" s="28"/>
      <c r="E24" s="13">
        <v>0</v>
      </c>
      <c r="F24" s="13">
        <v>0</v>
      </c>
      <c r="G24" s="13">
        <v>0</v>
      </c>
      <c r="H24" s="13">
        <v>0</v>
      </c>
      <c r="I24" s="13">
        <v>6048</v>
      </c>
      <c r="J24" s="13">
        <v>6048</v>
      </c>
      <c r="K24" s="13">
        <v>6048</v>
      </c>
      <c r="L24" s="13">
        <v>225.3</v>
      </c>
      <c r="M24" s="13">
        <v>2484</v>
      </c>
      <c r="N24" s="13">
        <v>3078</v>
      </c>
      <c r="O24" s="13">
        <v>2770.345319746345</v>
      </c>
      <c r="P24" s="13">
        <v>4290.3</v>
      </c>
      <c r="Q24" s="13">
        <v>2700</v>
      </c>
      <c r="R24" s="13">
        <v>3240</v>
      </c>
      <c r="S24" s="13">
        <v>2921.199030185478</v>
      </c>
      <c r="T24" s="13">
        <v>4034.6</v>
      </c>
      <c r="U24" s="13">
        <v>2700</v>
      </c>
      <c r="V24" s="13">
        <v>3268.08</v>
      </c>
      <c r="W24" s="13">
        <v>2927.7634348003407</v>
      </c>
      <c r="X24" s="13">
        <v>5339.2</v>
      </c>
    </row>
    <row r="25" spans="2:24" ht="12.75" customHeight="1" x14ac:dyDescent="0.15">
      <c r="B25" s="30"/>
      <c r="C25" s="50">
        <v>41852</v>
      </c>
      <c r="D25" s="28"/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359.9</v>
      </c>
      <c r="M25" s="13">
        <v>2484</v>
      </c>
      <c r="N25" s="13">
        <v>3078</v>
      </c>
      <c r="O25" s="13">
        <v>2705.2413292652755</v>
      </c>
      <c r="P25" s="13">
        <v>5495.2</v>
      </c>
      <c r="Q25" s="13">
        <v>2700</v>
      </c>
      <c r="R25" s="13">
        <v>3240</v>
      </c>
      <c r="S25" s="13">
        <v>2909.6653987562963</v>
      </c>
      <c r="T25" s="13">
        <v>4712.5</v>
      </c>
      <c r="U25" s="13">
        <v>2700</v>
      </c>
      <c r="V25" s="13">
        <v>3240</v>
      </c>
      <c r="W25" s="13">
        <v>2923.8959733504762</v>
      </c>
      <c r="X25" s="13">
        <v>5635.8</v>
      </c>
    </row>
    <row r="26" spans="2:24" ht="12.75" customHeight="1" x14ac:dyDescent="0.15">
      <c r="B26" s="29"/>
      <c r="C26" s="54">
        <v>41883</v>
      </c>
      <c r="D26" s="31"/>
      <c r="E26" s="19">
        <v>0</v>
      </c>
      <c r="F26" s="19">
        <v>0</v>
      </c>
      <c r="G26" s="19">
        <v>0</v>
      </c>
      <c r="H26" s="19">
        <v>0</v>
      </c>
      <c r="I26" s="19">
        <v>5400</v>
      </c>
      <c r="J26" s="19">
        <v>5400</v>
      </c>
      <c r="K26" s="19">
        <v>5400</v>
      </c>
      <c r="L26" s="19">
        <v>218</v>
      </c>
      <c r="M26" s="19">
        <v>2484</v>
      </c>
      <c r="N26" s="19">
        <v>3078</v>
      </c>
      <c r="O26" s="19">
        <v>2744.3</v>
      </c>
      <c r="P26" s="19">
        <v>4887</v>
      </c>
      <c r="Q26" s="19">
        <v>2592</v>
      </c>
      <c r="R26" s="19">
        <v>3240</v>
      </c>
      <c r="S26" s="19">
        <v>2866.3</v>
      </c>
      <c r="T26" s="19">
        <v>3247</v>
      </c>
      <c r="U26" s="19">
        <v>2592</v>
      </c>
      <c r="V26" s="19">
        <v>3240</v>
      </c>
      <c r="W26" s="19">
        <v>2873.3</v>
      </c>
      <c r="X26" s="19">
        <v>4033</v>
      </c>
    </row>
    <row r="27" spans="2:24" ht="12.75" customHeight="1" x14ac:dyDescent="0.15">
      <c r="B27" s="71"/>
      <c r="C27" s="24" t="s">
        <v>121</v>
      </c>
      <c r="D27" s="25"/>
      <c r="E27" s="118" t="s">
        <v>346</v>
      </c>
      <c r="F27" s="91"/>
      <c r="G27" s="91"/>
      <c r="H27" s="117"/>
      <c r="I27" s="118" t="s">
        <v>459</v>
      </c>
      <c r="J27" s="91"/>
      <c r="K27" s="91"/>
      <c r="L27" s="117"/>
    </row>
    <row r="28" spans="2:24" ht="12.75" customHeight="1" x14ac:dyDescent="0.15">
      <c r="B28" s="56" t="s">
        <v>122</v>
      </c>
      <c r="C28" s="73"/>
      <c r="D28" s="66"/>
      <c r="E28" s="15" t="s">
        <v>67</v>
      </c>
      <c r="F28" s="10" t="s">
        <v>68</v>
      </c>
      <c r="G28" s="17" t="s">
        <v>69</v>
      </c>
      <c r="H28" s="10" t="s">
        <v>70</v>
      </c>
      <c r="I28" s="15" t="s">
        <v>67</v>
      </c>
      <c r="J28" s="10" t="s">
        <v>68</v>
      </c>
      <c r="K28" s="17" t="s">
        <v>69</v>
      </c>
      <c r="L28" s="10" t="s">
        <v>70</v>
      </c>
      <c r="X28" s="46"/>
    </row>
    <row r="29" spans="2:24" ht="12.75" customHeight="1" x14ac:dyDescent="0.15">
      <c r="B29" s="168"/>
      <c r="C29" s="86"/>
      <c r="D29" s="177"/>
      <c r="E29" s="14"/>
      <c r="F29" s="9"/>
      <c r="G29" s="16" t="s">
        <v>71</v>
      </c>
      <c r="H29" s="9"/>
      <c r="I29" s="14"/>
      <c r="J29" s="9"/>
      <c r="K29" s="16" t="s">
        <v>71</v>
      </c>
      <c r="L29" s="9"/>
      <c r="X29" s="46"/>
    </row>
    <row r="30" spans="2:24" ht="12.75" customHeight="1" x14ac:dyDescent="0.15">
      <c r="B30" s="59" t="s">
        <v>0</v>
      </c>
      <c r="C30" s="57">
        <v>39814</v>
      </c>
      <c r="D30" s="68" t="s">
        <v>1</v>
      </c>
      <c r="E30" s="143">
        <v>1680</v>
      </c>
      <c r="F30" s="112">
        <v>2678</v>
      </c>
      <c r="G30" s="149">
        <v>2113</v>
      </c>
      <c r="H30" s="112">
        <v>104296</v>
      </c>
      <c r="I30" s="143">
        <v>1050</v>
      </c>
      <c r="J30" s="112">
        <v>1575</v>
      </c>
      <c r="K30" s="149">
        <v>1340</v>
      </c>
      <c r="L30" s="112">
        <v>105146</v>
      </c>
      <c r="V30" s="92"/>
      <c r="W30" s="92"/>
      <c r="X30" s="46"/>
    </row>
    <row r="31" spans="2:24" ht="12.75" customHeight="1" x14ac:dyDescent="0.15">
      <c r="B31" s="30"/>
      <c r="C31" s="53">
        <v>40179</v>
      </c>
      <c r="D31" s="28"/>
      <c r="E31" s="13">
        <v>1680</v>
      </c>
      <c r="F31" s="13">
        <v>2310</v>
      </c>
      <c r="G31" s="70">
        <v>1963</v>
      </c>
      <c r="H31" s="13">
        <v>96949</v>
      </c>
      <c r="I31" s="13">
        <v>1050</v>
      </c>
      <c r="J31" s="13">
        <v>1523</v>
      </c>
      <c r="K31" s="70">
        <v>1294</v>
      </c>
      <c r="L31" s="13">
        <v>95159</v>
      </c>
      <c r="P31" s="100"/>
      <c r="Q31" s="100"/>
      <c r="R31" s="100"/>
      <c r="S31" s="100"/>
      <c r="T31" s="100"/>
      <c r="U31" s="154"/>
      <c r="V31" s="154"/>
      <c r="W31" s="154"/>
      <c r="X31" s="46"/>
    </row>
    <row r="32" spans="2:24" ht="12.75" customHeight="1" x14ac:dyDescent="0.15">
      <c r="B32" s="30"/>
      <c r="C32" s="53">
        <v>40544</v>
      </c>
      <c r="D32" s="28"/>
      <c r="E32" s="3">
        <v>1732.5</v>
      </c>
      <c r="F32" s="3">
        <v>2362.5</v>
      </c>
      <c r="G32" s="3">
        <v>2060.8280353122827</v>
      </c>
      <c r="H32" s="3">
        <v>70429.100000000006</v>
      </c>
      <c r="I32" s="3">
        <v>1050</v>
      </c>
      <c r="J32" s="3">
        <v>1470</v>
      </c>
      <c r="K32" s="3">
        <v>1317.1098404783445</v>
      </c>
      <c r="L32" s="3">
        <v>100011.8</v>
      </c>
      <c r="P32" s="100"/>
      <c r="Q32" s="100"/>
      <c r="R32" s="100"/>
      <c r="S32" s="100"/>
      <c r="T32" s="100"/>
      <c r="U32" s="154"/>
      <c r="V32" s="154"/>
      <c r="W32" s="154"/>
      <c r="X32" s="46"/>
    </row>
    <row r="33" spans="2:24" ht="12.75" customHeight="1" x14ac:dyDescent="0.15">
      <c r="B33" s="30"/>
      <c r="C33" s="53">
        <v>40909</v>
      </c>
      <c r="D33" s="28"/>
      <c r="E33" s="3">
        <v>1575</v>
      </c>
      <c r="F33" s="3">
        <v>2940</v>
      </c>
      <c r="G33" s="3">
        <v>1942.4862046675767</v>
      </c>
      <c r="H33" s="3">
        <v>72313.199999999983</v>
      </c>
      <c r="I33" s="3">
        <v>945</v>
      </c>
      <c r="J33" s="3">
        <v>1575</v>
      </c>
      <c r="K33" s="3">
        <v>1252.7677501223948</v>
      </c>
      <c r="L33" s="3">
        <v>91211.9</v>
      </c>
      <c r="P33" s="100"/>
      <c r="Q33" s="100"/>
      <c r="R33" s="100"/>
      <c r="S33" s="100"/>
      <c r="T33" s="100"/>
      <c r="U33" s="154"/>
      <c r="V33" s="154"/>
      <c r="W33" s="154"/>
      <c r="X33" s="46"/>
    </row>
    <row r="34" spans="2:24" ht="12.75" customHeight="1" x14ac:dyDescent="0.15">
      <c r="B34" s="29"/>
      <c r="C34" s="52">
        <v>41275</v>
      </c>
      <c r="D34" s="31"/>
      <c r="E34" s="19">
        <v>1890</v>
      </c>
      <c r="F34" s="19">
        <v>3255</v>
      </c>
      <c r="G34" s="19">
        <v>2437.3026270060705</v>
      </c>
      <c r="H34" s="19">
        <v>73595</v>
      </c>
      <c r="I34" s="19">
        <v>1050</v>
      </c>
      <c r="J34" s="19">
        <v>1785</v>
      </c>
      <c r="K34" s="19">
        <v>1342.6544324687245</v>
      </c>
      <c r="L34" s="19">
        <v>98486.1</v>
      </c>
      <c r="P34" s="100"/>
      <c r="Q34" s="100"/>
      <c r="R34" s="100"/>
      <c r="S34" s="100"/>
      <c r="T34" s="100"/>
      <c r="U34" s="154"/>
      <c r="V34" s="154"/>
      <c r="W34" s="154"/>
      <c r="X34" s="46"/>
    </row>
    <row r="35" spans="2:24" ht="12.75" customHeight="1" x14ac:dyDescent="0.15">
      <c r="B35" s="30" t="s">
        <v>99</v>
      </c>
      <c r="C35" s="50">
        <v>41518</v>
      </c>
      <c r="D35" s="28" t="s">
        <v>52</v>
      </c>
      <c r="E35" s="13">
        <v>2100</v>
      </c>
      <c r="F35" s="13">
        <v>2835</v>
      </c>
      <c r="G35" s="13">
        <v>2454.5152093674428</v>
      </c>
      <c r="H35" s="13">
        <v>6321.7</v>
      </c>
      <c r="I35" s="13">
        <v>1155</v>
      </c>
      <c r="J35" s="13">
        <v>1575</v>
      </c>
      <c r="K35" s="13">
        <v>1336.4502052471876</v>
      </c>
      <c r="L35" s="13">
        <v>8341.2000000000007</v>
      </c>
    </row>
    <row r="36" spans="2:24" ht="12.75" customHeight="1" x14ac:dyDescent="0.15">
      <c r="B36" s="30"/>
      <c r="C36" s="50">
        <v>41548</v>
      </c>
      <c r="D36" s="28"/>
      <c r="E36" s="13">
        <v>2100</v>
      </c>
      <c r="F36" s="13">
        <v>2992.5</v>
      </c>
      <c r="G36" s="13">
        <v>2478.1114021418375</v>
      </c>
      <c r="H36" s="13">
        <v>4691.3</v>
      </c>
      <c r="I36" s="13">
        <v>1260</v>
      </c>
      <c r="J36" s="13">
        <v>1785</v>
      </c>
      <c r="K36" s="13">
        <v>1382.8607705121308</v>
      </c>
      <c r="L36" s="13">
        <v>8995.5</v>
      </c>
    </row>
    <row r="37" spans="2:24" ht="12.75" customHeight="1" x14ac:dyDescent="0.15">
      <c r="B37" s="30"/>
      <c r="C37" s="50">
        <v>41579</v>
      </c>
      <c r="D37" s="28"/>
      <c r="E37" s="13">
        <v>2100</v>
      </c>
      <c r="F37" s="13">
        <v>3045</v>
      </c>
      <c r="G37" s="13">
        <v>2565.7340344491945</v>
      </c>
      <c r="H37" s="13">
        <v>5598.3</v>
      </c>
      <c r="I37" s="13">
        <v>1365</v>
      </c>
      <c r="J37" s="13">
        <v>1785</v>
      </c>
      <c r="K37" s="13">
        <v>1437.6811870269185</v>
      </c>
      <c r="L37" s="13">
        <v>7259.8</v>
      </c>
    </row>
    <row r="38" spans="2:24" ht="12.75" customHeight="1" x14ac:dyDescent="0.15">
      <c r="B38" s="30"/>
      <c r="C38" s="50">
        <v>41609</v>
      </c>
      <c r="D38" s="28"/>
      <c r="E38" s="13">
        <v>2100</v>
      </c>
      <c r="F38" s="13">
        <v>3255</v>
      </c>
      <c r="G38" s="13">
        <v>2643.0827346519868</v>
      </c>
      <c r="H38" s="13">
        <v>7473.1</v>
      </c>
      <c r="I38" s="13">
        <v>1260</v>
      </c>
      <c r="J38" s="13">
        <v>1785</v>
      </c>
      <c r="K38" s="13">
        <v>1452.7106125096936</v>
      </c>
      <c r="L38" s="13">
        <v>6971.6</v>
      </c>
    </row>
    <row r="39" spans="2:24" ht="12.75" customHeight="1" x14ac:dyDescent="0.15">
      <c r="B39" s="30" t="s">
        <v>72</v>
      </c>
      <c r="C39" s="50">
        <v>41640</v>
      </c>
      <c r="D39" s="28" t="s">
        <v>52</v>
      </c>
      <c r="E39" s="13">
        <v>2310</v>
      </c>
      <c r="F39" s="13">
        <v>3150</v>
      </c>
      <c r="G39" s="13">
        <v>2706.4378504481642</v>
      </c>
      <c r="H39" s="13">
        <v>5703.8</v>
      </c>
      <c r="I39" s="13">
        <v>1312.5</v>
      </c>
      <c r="J39" s="13">
        <v>1627.5</v>
      </c>
      <c r="K39" s="13">
        <v>1476.2695949306462</v>
      </c>
      <c r="L39" s="13">
        <v>8214.1</v>
      </c>
    </row>
    <row r="40" spans="2:24" ht="12.75" customHeight="1" x14ac:dyDescent="0.15">
      <c r="B40" s="30"/>
      <c r="C40" s="50">
        <v>41671</v>
      </c>
      <c r="D40" s="28"/>
      <c r="E40" s="13">
        <v>2310</v>
      </c>
      <c r="F40" s="13">
        <v>2835</v>
      </c>
      <c r="G40" s="13">
        <v>2668.7534780334718</v>
      </c>
      <c r="H40" s="13">
        <v>3570.9</v>
      </c>
      <c r="I40" s="13">
        <v>1365</v>
      </c>
      <c r="J40" s="13">
        <v>1627.5</v>
      </c>
      <c r="K40" s="13">
        <v>1471.1839859396716</v>
      </c>
      <c r="L40" s="13">
        <v>8188.6</v>
      </c>
    </row>
    <row r="41" spans="2:24" ht="12.75" customHeight="1" x14ac:dyDescent="0.15">
      <c r="B41" s="30"/>
      <c r="C41" s="50">
        <v>41699</v>
      </c>
      <c r="D41" s="28"/>
      <c r="E41" s="13">
        <v>2310</v>
      </c>
      <c r="F41" s="13">
        <v>2940</v>
      </c>
      <c r="G41" s="13">
        <v>2668.7602997976828</v>
      </c>
      <c r="H41" s="13">
        <v>4073.8</v>
      </c>
      <c r="I41" s="13">
        <v>1365</v>
      </c>
      <c r="J41" s="13">
        <v>1680</v>
      </c>
      <c r="K41" s="13">
        <v>1484.8278500790093</v>
      </c>
      <c r="L41" s="13">
        <v>7862.3</v>
      </c>
    </row>
    <row r="42" spans="2:24" ht="12.75" customHeight="1" x14ac:dyDescent="0.15">
      <c r="B42" s="30"/>
      <c r="C42" s="50">
        <v>41730</v>
      </c>
      <c r="D42" s="28"/>
      <c r="E42" s="13">
        <v>2376</v>
      </c>
      <c r="F42" s="13">
        <v>3024</v>
      </c>
      <c r="G42" s="13">
        <v>2708.8503673822202</v>
      </c>
      <c r="H42" s="70">
        <v>5457.6</v>
      </c>
      <c r="I42" s="13">
        <v>1404</v>
      </c>
      <c r="J42" s="13">
        <v>1728</v>
      </c>
      <c r="K42" s="13">
        <v>1518.988746284316</v>
      </c>
      <c r="L42" s="70">
        <v>8024.1</v>
      </c>
    </row>
    <row r="43" spans="2:24" ht="12.75" customHeight="1" x14ac:dyDescent="0.15">
      <c r="B43" s="30"/>
      <c r="C43" s="50">
        <v>41760</v>
      </c>
      <c r="D43" s="28"/>
      <c r="E43" s="13">
        <v>2376</v>
      </c>
      <c r="F43" s="13">
        <v>3024</v>
      </c>
      <c r="G43" s="13">
        <v>2697.2447866700322</v>
      </c>
      <c r="H43" s="13">
        <v>6065.8</v>
      </c>
      <c r="I43" s="13">
        <v>1404</v>
      </c>
      <c r="J43" s="13">
        <v>1728</v>
      </c>
      <c r="K43" s="13">
        <v>1521.4225796713952</v>
      </c>
      <c r="L43" s="13">
        <v>7083.6</v>
      </c>
    </row>
    <row r="44" spans="2:24" ht="12.75" customHeight="1" x14ac:dyDescent="0.15">
      <c r="B44" s="30"/>
      <c r="C44" s="50">
        <v>41791</v>
      </c>
      <c r="D44" s="28"/>
      <c r="E44" s="13">
        <v>2376</v>
      </c>
      <c r="F44" s="13">
        <v>3024</v>
      </c>
      <c r="G44" s="13">
        <v>2651.215783540023</v>
      </c>
      <c r="H44" s="13">
        <v>4866.8999999999996</v>
      </c>
      <c r="I44" s="13">
        <v>1404</v>
      </c>
      <c r="J44" s="13">
        <v>1728</v>
      </c>
      <c r="K44" s="13">
        <v>1512.6923919126054</v>
      </c>
      <c r="L44" s="13">
        <v>6867.1</v>
      </c>
    </row>
    <row r="45" spans="2:24" ht="12.75" customHeight="1" x14ac:dyDescent="0.15">
      <c r="B45" s="30"/>
      <c r="C45" s="50">
        <v>41821</v>
      </c>
      <c r="D45" s="28"/>
      <c r="E45" s="13">
        <v>2376</v>
      </c>
      <c r="F45" s="13">
        <v>2862</v>
      </c>
      <c r="G45" s="13">
        <v>2650.0158158429253</v>
      </c>
      <c r="H45" s="13">
        <v>4218.7</v>
      </c>
      <c r="I45" s="13">
        <v>1404</v>
      </c>
      <c r="J45" s="13">
        <v>1728</v>
      </c>
      <c r="K45" s="13">
        <v>1514.1823023276856</v>
      </c>
      <c r="L45" s="13">
        <v>5018.3999999999996</v>
      </c>
    </row>
    <row r="46" spans="2:24" ht="12.75" customHeight="1" x14ac:dyDescent="0.15">
      <c r="B46" s="30"/>
      <c r="C46" s="50">
        <v>41852</v>
      </c>
      <c r="D46" s="28"/>
      <c r="E46" s="13">
        <v>2052</v>
      </c>
      <c r="F46" s="13">
        <v>3024</v>
      </c>
      <c r="G46" s="13">
        <v>2604.8137483972091</v>
      </c>
      <c r="H46" s="13">
        <v>4679.1000000000004</v>
      </c>
      <c r="I46" s="13">
        <v>1404</v>
      </c>
      <c r="J46" s="13">
        <v>1728</v>
      </c>
      <c r="K46" s="13">
        <v>1506.6703026037992</v>
      </c>
      <c r="L46" s="13">
        <v>5422.3</v>
      </c>
    </row>
    <row r="47" spans="2:24" ht="12.75" customHeight="1" x14ac:dyDescent="0.15">
      <c r="B47" s="29"/>
      <c r="C47" s="54">
        <v>41883</v>
      </c>
      <c r="D47" s="31"/>
      <c r="E47" s="19">
        <v>2052</v>
      </c>
      <c r="F47" s="19">
        <v>3024</v>
      </c>
      <c r="G47" s="19">
        <v>2559.4</v>
      </c>
      <c r="H47" s="19">
        <v>4356</v>
      </c>
      <c r="I47" s="19">
        <v>1404</v>
      </c>
      <c r="J47" s="19">
        <v>1728</v>
      </c>
      <c r="K47" s="19">
        <v>1507.9</v>
      </c>
      <c r="L47" s="19">
        <v>6212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94" fitToHeight="0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9.375" defaultRowHeight="13.5" x14ac:dyDescent="0.15"/>
  <cols>
    <col min="1" max="1" width="1.875" style="245" customWidth="1"/>
    <col min="2" max="2" width="4.875" style="245" customWidth="1"/>
    <col min="3" max="4" width="3.875" style="245" customWidth="1"/>
    <col min="5" max="7" width="6.375" style="245" customWidth="1"/>
    <col min="8" max="8" width="8.375" style="245" customWidth="1"/>
    <col min="9" max="11" width="6.375" style="245" customWidth="1"/>
    <col min="12" max="12" width="8.375" style="245" customWidth="1"/>
    <col min="13" max="15" width="6.375" style="245" customWidth="1"/>
    <col min="16" max="16" width="8.375" style="245" customWidth="1"/>
    <col min="17" max="19" width="6.375" style="245" customWidth="1"/>
    <col min="20" max="20" width="8.375" style="245" customWidth="1"/>
    <col min="21" max="23" width="6.375" style="245" customWidth="1"/>
    <col min="24" max="24" width="8.375" style="245" customWidth="1"/>
    <col min="25" max="16384" width="9.375" style="2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146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0" t="s">
        <v>86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8"/>
      <c r="O5" s="6"/>
      <c r="P5" s="6"/>
      <c r="Q5" s="4"/>
      <c r="R5" s="8"/>
      <c r="S5" s="6"/>
      <c r="T5" s="6"/>
      <c r="U5" s="6"/>
      <c r="V5" s="6"/>
      <c r="W5" s="6"/>
      <c r="X5" s="6"/>
    </row>
    <row r="6" spans="1:24" x14ac:dyDescent="0.15">
      <c r="A6" s="6"/>
      <c r="B6" s="71"/>
      <c r="C6" s="24" t="s">
        <v>121</v>
      </c>
      <c r="D6" s="25"/>
      <c r="E6" s="118" t="s">
        <v>66</v>
      </c>
      <c r="F6" s="91"/>
      <c r="G6" s="91"/>
      <c r="H6" s="117"/>
      <c r="I6" s="118" t="s">
        <v>455</v>
      </c>
      <c r="J6" s="91"/>
      <c r="K6" s="91"/>
      <c r="L6" s="117"/>
      <c r="M6" s="118" t="s">
        <v>339</v>
      </c>
      <c r="N6" s="91"/>
      <c r="O6" s="91"/>
      <c r="P6" s="117"/>
      <c r="Q6" s="118" t="s">
        <v>457</v>
      </c>
      <c r="R6" s="91"/>
      <c r="S6" s="91"/>
      <c r="T6" s="117"/>
      <c r="U6" s="118" t="s">
        <v>341</v>
      </c>
      <c r="V6" s="91"/>
      <c r="W6" s="91"/>
      <c r="X6" s="117"/>
    </row>
    <row r="7" spans="1:24" x14ac:dyDescent="0.15">
      <c r="A7" s="6"/>
      <c r="B7" s="56" t="s">
        <v>122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x14ac:dyDescent="0.15">
      <c r="A8" s="6"/>
      <c r="B8" s="168"/>
      <c r="C8" s="86"/>
      <c r="D8" s="177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x14ac:dyDescent="0.15">
      <c r="A9" s="6"/>
      <c r="B9" s="59" t="s">
        <v>0</v>
      </c>
      <c r="C9" s="57">
        <v>40179</v>
      </c>
      <c r="D9" s="68" t="s">
        <v>1</v>
      </c>
      <c r="E9" s="5">
        <v>1208</v>
      </c>
      <c r="F9" s="5">
        <v>2205</v>
      </c>
      <c r="G9" s="5">
        <v>1712</v>
      </c>
      <c r="H9" s="5">
        <v>129169</v>
      </c>
      <c r="I9" s="5">
        <v>945</v>
      </c>
      <c r="J9" s="5">
        <v>1365</v>
      </c>
      <c r="K9" s="5">
        <v>1152</v>
      </c>
      <c r="L9" s="5">
        <v>82567</v>
      </c>
      <c r="M9" s="5">
        <v>767</v>
      </c>
      <c r="N9" s="5">
        <v>1260</v>
      </c>
      <c r="O9" s="5">
        <v>816</v>
      </c>
      <c r="P9" s="5">
        <v>40144</v>
      </c>
      <c r="Q9" s="5">
        <v>2940</v>
      </c>
      <c r="R9" s="5">
        <v>4200</v>
      </c>
      <c r="S9" s="5">
        <v>3401</v>
      </c>
      <c r="T9" s="5">
        <v>58846</v>
      </c>
      <c r="U9" s="5">
        <v>2205</v>
      </c>
      <c r="V9" s="5">
        <v>2993</v>
      </c>
      <c r="W9" s="5">
        <v>2526</v>
      </c>
      <c r="X9" s="5">
        <v>65238</v>
      </c>
    </row>
    <row r="10" spans="1:24" x14ac:dyDescent="0.15">
      <c r="A10" s="6"/>
      <c r="B10" s="30"/>
      <c r="C10" s="53">
        <v>40544</v>
      </c>
      <c r="D10" s="28"/>
      <c r="E10" s="3">
        <v>1155</v>
      </c>
      <c r="F10" s="3">
        <v>1995</v>
      </c>
      <c r="G10" s="3">
        <v>1539.2561981722797</v>
      </c>
      <c r="H10" s="3">
        <v>145733</v>
      </c>
      <c r="I10" s="3">
        <v>945</v>
      </c>
      <c r="J10" s="3">
        <v>1365</v>
      </c>
      <c r="K10" s="3">
        <v>1097.4188786565549</v>
      </c>
      <c r="L10" s="3">
        <v>91118</v>
      </c>
      <c r="M10" s="3">
        <v>735</v>
      </c>
      <c r="N10" s="3">
        <v>1050</v>
      </c>
      <c r="O10" s="3">
        <v>825.70619754980601</v>
      </c>
      <c r="P10" s="3">
        <v>98307.8</v>
      </c>
      <c r="Q10" s="3">
        <v>3150</v>
      </c>
      <c r="R10" s="3">
        <v>4042.5</v>
      </c>
      <c r="S10" s="3">
        <v>3500.3097138991443</v>
      </c>
      <c r="T10" s="3">
        <v>79701.000000000015</v>
      </c>
      <c r="U10" s="3">
        <v>2100</v>
      </c>
      <c r="V10" s="3">
        <v>2992.5</v>
      </c>
      <c r="W10" s="3">
        <v>2431.251441537961</v>
      </c>
      <c r="X10" s="3">
        <v>44545.2</v>
      </c>
    </row>
    <row r="11" spans="1:24" x14ac:dyDescent="0.15">
      <c r="A11" s="6"/>
      <c r="B11" s="30"/>
      <c r="C11" s="53">
        <v>40909</v>
      </c>
      <c r="D11" s="28"/>
      <c r="E11" s="3">
        <v>997.5</v>
      </c>
      <c r="F11" s="3">
        <v>2089.5</v>
      </c>
      <c r="G11" s="55">
        <v>1350.6881384768797</v>
      </c>
      <c r="H11" s="3">
        <v>131463.1</v>
      </c>
      <c r="I11" s="3">
        <v>871.5</v>
      </c>
      <c r="J11" s="3">
        <v>1279.95</v>
      </c>
      <c r="K11" s="55">
        <v>941.72472460571578</v>
      </c>
      <c r="L11" s="3">
        <v>88308.800000000003</v>
      </c>
      <c r="M11" s="3">
        <v>735</v>
      </c>
      <c r="N11" s="3">
        <v>1260</v>
      </c>
      <c r="O11" s="55">
        <v>748.01131852220919</v>
      </c>
      <c r="P11" s="3">
        <v>77075.5</v>
      </c>
      <c r="Q11" s="3">
        <v>2940</v>
      </c>
      <c r="R11" s="3">
        <v>4281.9000000000005</v>
      </c>
      <c r="S11" s="55">
        <v>3272.2565569547664</v>
      </c>
      <c r="T11" s="3">
        <v>103310.50000000001</v>
      </c>
      <c r="U11" s="3">
        <v>1856.4</v>
      </c>
      <c r="V11" s="3">
        <v>3045</v>
      </c>
      <c r="W11" s="55">
        <v>2291.1764167617844</v>
      </c>
      <c r="X11" s="3">
        <v>71303.5</v>
      </c>
    </row>
    <row r="12" spans="1:24" x14ac:dyDescent="0.15">
      <c r="A12" s="6"/>
      <c r="B12" s="29"/>
      <c r="C12" s="52">
        <v>41275</v>
      </c>
      <c r="D12" s="31"/>
      <c r="E12" s="11">
        <v>1365</v>
      </c>
      <c r="F12" s="11">
        <v>2625</v>
      </c>
      <c r="G12" s="11">
        <v>1946.1556634848553</v>
      </c>
      <c r="H12" s="11">
        <v>88052.9</v>
      </c>
      <c r="I12" s="11">
        <v>945</v>
      </c>
      <c r="J12" s="11">
        <v>1365</v>
      </c>
      <c r="K12" s="11">
        <v>1182.6467892984065</v>
      </c>
      <c r="L12" s="11">
        <v>45359.3</v>
      </c>
      <c r="M12" s="11">
        <v>735</v>
      </c>
      <c r="N12" s="11">
        <v>1102.5</v>
      </c>
      <c r="O12" s="11">
        <v>880.13839149919886</v>
      </c>
      <c r="P12" s="11">
        <v>57914.399999999994</v>
      </c>
      <c r="Q12" s="11">
        <v>3255</v>
      </c>
      <c r="R12" s="11">
        <v>4725</v>
      </c>
      <c r="S12" s="11">
        <v>4004.1159888315078</v>
      </c>
      <c r="T12" s="11">
        <v>62002.2</v>
      </c>
      <c r="U12" s="11">
        <v>2205</v>
      </c>
      <c r="V12" s="11">
        <v>3360</v>
      </c>
      <c r="W12" s="11">
        <v>2789.2789351151951</v>
      </c>
      <c r="X12" s="11">
        <v>42417.599999999999</v>
      </c>
    </row>
    <row r="13" spans="1:24" x14ac:dyDescent="0.15">
      <c r="A13" s="6"/>
      <c r="B13" s="30" t="s">
        <v>99</v>
      </c>
      <c r="C13" s="50">
        <v>41518</v>
      </c>
      <c r="D13" s="28" t="s">
        <v>52</v>
      </c>
      <c r="E13" s="1">
        <v>1470</v>
      </c>
      <c r="F13" s="1">
        <v>2100</v>
      </c>
      <c r="G13" s="1">
        <v>1816.1276496155128</v>
      </c>
      <c r="H13" s="1">
        <v>6150</v>
      </c>
      <c r="I13" s="1">
        <v>1050</v>
      </c>
      <c r="J13" s="1">
        <v>1365</v>
      </c>
      <c r="K13" s="1">
        <v>1210.0063247785183</v>
      </c>
      <c r="L13" s="1">
        <v>2689.7</v>
      </c>
      <c r="M13" s="1">
        <v>840</v>
      </c>
      <c r="N13" s="1">
        <v>1050</v>
      </c>
      <c r="O13" s="1">
        <v>881.92794573398317</v>
      </c>
      <c r="P13" s="1">
        <v>9246.5</v>
      </c>
      <c r="Q13" s="1">
        <v>3780</v>
      </c>
      <c r="R13" s="1">
        <v>4515</v>
      </c>
      <c r="S13" s="1">
        <v>4086.7325581395371</v>
      </c>
      <c r="T13" s="1">
        <v>6270.8</v>
      </c>
      <c r="U13" s="1">
        <v>2520</v>
      </c>
      <c r="V13" s="1">
        <v>3045</v>
      </c>
      <c r="W13" s="1">
        <v>2966.3104503334398</v>
      </c>
      <c r="X13" s="1">
        <v>4192.1000000000004</v>
      </c>
    </row>
    <row r="14" spans="1:24" x14ac:dyDescent="0.15">
      <c r="A14" s="6"/>
      <c r="B14" s="30"/>
      <c r="C14" s="50">
        <v>41548</v>
      </c>
      <c r="D14" s="28"/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</row>
    <row r="15" spans="1:24" x14ac:dyDescent="0.15">
      <c r="A15" s="6"/>
      <c r="B15" s="30"/>
      <c r="C15" s="50">
        <v>41579</v>
      </c>
      <c r="D15" s="28"/>
      <c r="E15" s="12">
        <v>1837.5</v>
      </c>
      <c r="F15" s="12">
        <v>2569.35</v>
      </c>
      <c r="G15" s="12">
        <v>2103.4463031337064</v>
      </c>
      <c r="H15" s="12">
        <v>9128.5</v>
      </c>
      <c r="I15" s="12">
        <v>1155</v>
      </c>
      <c r="J15" s="12">
        <v>1365</v>
      </c>
      <c r="K15" s="12">
        <v>1244.2860906336202</v>
      </c>
      <c r="L15" s="12">
        <v>6297.6</v>
      </c>
      <c r="M15" s="12">
        <v>798</v>
      </c>
      <c r="N15" s="12">
        <v>1008</v>
      </c>
      <c r="O15" s="12">
        <v>885.01642291036876</v>
      </c>
      <c r="P15" s="12">
        <v>8355.2999999999993</v>
      </c>
      <c r="Q15" s="12">
        <v>3780</v>
      </c>
      <c r="R15" s="12">
        <v>4725</v>
      </c>
      <c r="S15" s="12">
        <v>4248.4100646038742</v>
      </c>
      <c r="T15" s="12">
        <v>6421.1</v>
      </c>
      <c r="U15" s="12">
        <v>2625</v>
      </c>
      <c r="V15" s="12">
        <v>3360</v>
      </c>
      <c r="W15" s="12">
        <v>2957.5303601734868</v>
      </c>
      <c r="X15" s="12">
        <v>4503.8</v>
      </c>
    </row>
    <row r="16" spans="1:24" x14ac:dyDescent="0.15">
      <c r="A16" s="6"/>
      <c r="B16" s="30"/>
      <c r="C16" s="50">
        <v>41609</v>
      </c>
      <c r="D16" s="28"/>
      <c r="E16" s="12">
        <v>1837.5</v>
      </c>
      <c r="F16" s="12">
        <v>2625</v>
      </c>
      <c r="G16" s="12">
        <v>2206.4100356681038</v>
      </c>
      <c r="H16" s="12">
        <v>16493.3</v>
      </c>
      <c r="I16" s="12">
        <v>1102.5</v>
      </c>
      <c r="J16" s="12">
        <v>1365</v>
      </c>
      <c r="K16" s="12">
        <v>1234.7012338425393</v>
      </c>
      <c r="L16" s="12">
        <v>8947.9</v>
      </c>
      <c r="M16" s="12">
        <v>735</v>
      </c>
      <c r="N16" s="12">
        <v>976.5</v>
      </c>
      <c r="O16" s="12">
        <v>872.20781519035688</v>
      </c>
      <c r="P16" s="12">
        <v>7896.9</v>
      </c>
      <c r="Q16" s="12">
        <v>4200</v>
      </c>
      <c r="R16" s="12">
        <v>4725</v>
      </c>
      <c r="S16" s="12">
        <v>4424.3024758220472</v>
      </c>
      <c r="T16" s="12">
        <v>8051.5</v>
      </c>
      <c r="U16" s="12">
        <v>2625</v>
      </c>
      <c r="V16" s="12">
        <v>3150</v>
      </c>
      <c r="W16" s="12">
        <v>2834.2146549512554</v>
      </c>
      <c r="X16" s="12">
        <v>13324.7</v>
      </c>
    </row>
    <row r="17" spans="1:24" x14ac:dyDescent="0.15">
      <c r="A17" s="6"/>
      <c r="B17" s="30" t="s">
        <v>72</v>
      </c>
      <c r="C17" s="50">
        <v>41640</v>
      </c>
      <c r="D17" s="28" t="s">
        <v>52</v>
      </c>
      <c r="E17" s="12">
        <v>1628.5500000000002</v>
      </c>
      <c r="F17" s="12">
        <v>2520</v>
      </c>
      <c r="G17" s="12">
        <v>2094.4446249447979</v>
      </c>
      <c r="H17" s="12">
        <v>10012.200000000001</v>
      </c>
      <c r="I17" s="12">
        <v>1155</v>
      </c>
      <c r="J17" s="12">
        <v>1449</v>
      </c>
      <c r="K17" s="12">
        <v>1273.6542313244317</v>
      </c>
      <c r="L17" s="12">
        <v>6296.1</v>
      </c>
      <c r="M17" s="12">
        <v>819</v>
      </c>
      <c r="N17" s="12">
        <v>1207.5</v>
      </c>
      <c r="O17" s="12">
        <v>903.07572280862757</v>
      </c>
      <c r="P17" s="12">
        <v>4333.1000000000004</v>
      </c>
      <c r="Q17" s="12">
        <v>4095</v>
      </c>
      <c r="R17" s="12">
        <v>4515</v>
      </c>
      <c r="S17" s="12">
        <v>4279.0887874059126</v>
      </c>
      <c r="T17" s="12">
        <v>5056.8</v>
      </c>
      <c r="U17" s="12">
        <v>2415</v>
      </c>
      <c r="V17" s="12">
        <v>3045</v>
      </c>
      <c r="W17" s="12">
        <v>2735.3955876636005</v>
      </c>
      <c r="X17" s="12">
        <v>4709.6000000000004</v>
      </c>
    </row>
    <row r="18" spans="1:24" x14ac:dyDescent="0.15">
      <c r="A18" s="6"/>
      <c r="B18" s="30"/>
      <c r="C18" s="50">
        <v>41671</v>
      </c>
      <c r="D18" s="28"/>
      <c r="E18" s="12">
        <v>1489.95</v>
      </c>
      <c r="F18" s="12">
        <v>2310</v>
      </c>
      <c r="G18" s="12">
        <v>1913.5920226130661</v>
      </c>
      <c r="H18" s="12">
        <v>8249</v>
      </c>
      <c r="I18" s="12">
        <v>1155</v>
      </c>
      <c r="J18" s="12">
        <v>1470</v>
      </c>
      <c r="K18" s="12">
        <v>1291.3364114067974</v>
      </c>
      <c r="L18" s="12">
        <v>5678.7</v>
      </c>
      <c r="M18" s="12">
        <v>892.5</v>
      </c>
      <c r="N18" s="12">
        <v>1207.5</v>
      </c>
      <c r="O18" s="12">
        <v>939.03735580792261</v>
      </c>
      <c r="P18" s="12">
        <v>2796.2</v>
      </c>
      <c r="Q18" s="12">
        <v>4095</v>
      </c>
      <c r="R18" s="12">
        <v>4895.1000000000004</v>
      </c>
      <c r="S18" s="12">
        <v>4382.9434833236301</v>
      </c>
      <c r="T18" s="12">
        <v>4170.1000000000004</v>
      </c>
      <c r="U18" s="12">
        <v>2310</v>
      </c>
      <c r="V18" s="12">
        <v>2992.5</v>
      </c>
      <c r="W18" s="12">
        <v>2800.7207327672654</v>
      </c>
      <c r="X18" s="12">
        <v>3894.9</v>
      </c>
    </row>
    <row r="19" spans="1:24" x14ac:dyDescent="0.15">
      <c r="A19" s="6"/>
      <c r="B19" s="30"/>
      <c r="C19" s="50">
        <v>41699</v>
      </c>
      <c r="D19" s="28"/>
      <c r="E19" s="12">
        <v>1365</v>
      </c>
      <c r="F19" s="12">
        <v>2100</v>
      </c>
      <c r="G19" s="12">
        <v>1787.6468420486347</v>
      </c>
      <c r="H19" s="12">
        <v>14038.7</v>
      </c>
      <c r="I19" s="12">
        <v>1155</v>
      </c>
      <c r="J19" s="12">
        <v>1470</v>
      </c>
      <c r="K19" s="12">
        <v>1309.474386339381</v>
      </c>
      <c r="L19" s="12">
        <v>4446.2</v>
      </c>
      <c r="M19" s="12">
        <v>892.5</v>
      </c>
      <c r="N19" s="12">
        <v>1207.5</v>
      </c>
      <c r="O19" s="12">
        <v>940.58108668602233</v>
      </c>
      <c r="P19" s="12">
        <v>2346</v>
      </c>
      <c r="Q19" s="12">
        <v>4095</v>
      </c>
      <c r="R19" s="12">
        <v>4725</v>
      </c>
      <c r="S19" s="12">
        <v>4370.9559421599561</v>
      </c>
      <c r="T19" s="12">
        <v>6625.9</v>
      </c>
      <c r="U19" s="12">
        <v>2310</v>
      </c>
      <c r="V19" s="12">
        <v>3045</v>
      </c>
      <c r="W19" s="12">
        <v>2813.638218995332</v>
      </c>
      <c r="X19" s="12">
        <v>7328.9</v>
      </c>
    </row>
    <row r="20" spans="1:24" x14ac:dyDescent="0.15">
      <c r="A20" s="6"/>
      <c r="B20" s="30"/>
      <c r="C20" s="50">
        <v>41730</v>
      </c>
      <c r="D20" s="28"/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</row>
    <row r="21" spans="1:24" x14ac:dyDescent="0.15">
      <c r="A21" s="6"/>
      <c r="B21" s="30"/>
      <c r="C21" s="50">
        <v>41760</v>
      </c>
      <c r="D21" s="28"/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</row>
    <row r="22" spans="1:24" x14ac:dyDescent="0.15">
      <c r="A22" s="6"/>
      <c r="B22" s="30"/>
      <c r="C22" s="50">
        <v>41791</v>
      </c>
      <c r="D22" s="28"/>
      <c r="E22" s="12">
        <v>1404</v>
      </c>
      <c r="F22" s="12">
        <v>1836</v>
      </c>
      <c r="G22" s="12">
        <v>1622.8521757148767</v>
      </c>
      <c r="H22" s="12">
        <v>7110.9</v>
      </c>
      <c r="I22" s="12">
        <v>1296</v>
      </c>
      <c r="J22" s="12">
        <v>1566</v>
      </c>
      <c r="K22" s="12">
        <v>1404.278323699423</v>
      </c>
      <c r="L22" s="12">
        <v>4701</v>
      </c>
      <c r="M22" s="12">
        <v>972</v>
      </c>
      <c r="N22" s="12">
        <v>1404</v>
      </c>
      <c r="O22" s="12">
        <v>1089.8097148891238</v>
      </c>
      <c r="P22" s="12">
        <v>2993</v>
      </c>
      <c r="Q22" s="12">
        <v>4212</v>
      </c>
      <c r="R22" s="12">
        <v>5184</v>
      </c>
      <c r="S22" s="12">
        <v>4563.9034017100248</v>
      </c>
      <c r="T22" s="12">
        <v>6385.4</v>
      </c>
      <c r="U22" s="12">
        <v>2376</v>
      </c>
      <c r="V22" s="12">
        <v>3132</v>
      </c>
      <c r="W22" s="12">
        <v>2699.9664933108565</v>
      </c>
      <c r="X22" s="12">
        <v>7102.7</v>
      </c>
    </row>
    <row r="23" spans="1:24" x14ac:dyDescent="0.15">
      <c r="A23" s="6"/>
      <c r="B23" s="30"/>
      <c r="C23" s="50">
        <v>41821</v>
      </c>
      <c r="D23" s="28"/>
      <c r="E23" s="12">
        <v>1404</v>
      </c>
      <c r="F23" s="12">
        <v>1836</v>
      </c>
      <c r="G23" s="12">
        <v>1595.5572068592624</v>
      </c>
      <c r="H23" s="12">
        <v>10159</v>
      </c>
      <c r="I23" s="12">
        <v>1296</v>
      </c>
      <c r="J23" s="12">
        <v>1566</v>
      </c>
      <c r="K23" s="12">
        <v>1393.1983538467402</v>
      </c>
      <c r="L23" s="12">
        <v>5337.3</v>
      </c>
      <c r="M23" s="12">
        <v>972</v>
      </c>
      <c r="N23" s="12">
        <v>1420.2</v>
      </c>
      <c r="O23" s="12">
        <v>1093.8115772438689</v>
      </c>
      <c r="P23" s="12">
        <v>4218.8</v>
      </c>
      <c r="Q23" s="12">
        <v>4104</v>
      </c>
      <c r="R23" s="12">
        <v>5076</v>
      </c>
      <c r="S23" s="12">
        <v>4543.6883276784738</v>
      </c>
      <c r="T23" s="12">
        <v>6794.6</v>
      </c>
      <c r="U23" s="12">
        <v>2484</v>
      </c>
      <c r="V23" s="12">
        <v>3024</v>
      </c>
      <c r="W23" s="12">
        <v>2712.8433129713708</v>
      </c>
      <c r="X23" s="12">
        <v>6419.5</v>
      </c>
    </row>
    <row r="24" spans="1:24" x14ac:dyDescent="0.15">
      <c r="A24" s="6"/>
      <c r="B24" s="30"/>
      <c r="C24" s="50">
        <v>41852</v>
      </c>
      <c r="D24" s="28"/>
      <c r="E24" s="12">
        <v>1404</v>
      </c>
      <c r="F24" s="12">
        <v>1944</v>
      </c>
      <c r="G24" s="12">
        <v>1635.3265459986774</v>
      </c>
      <c r="H24" s="12">
        <v>10520.1</v>
      </c>
      <c r="I24" s="12">
        <v>1242</v>
      </c>
      <c r="J24" s="12">
        <v>1555.2</v>
      </c>
      <c r="K24" s="12">
        <v>1360.3031132312326</v>
      </c>
      <c r="L24" s="12">
        <v>3645.2</v>
      </c>
      <c r="M24" s="12">
        <v>1134</v>
      </c>
      <c r="N24" s="12">
        <v>1134</v>
      </c>
      <c r="O24" s="12">
        <v>1134</v>
      </c>
      <c r="P24" s="12">
        <v>3385.6</v>
      </c>
      <c r="Q24" s="12">
        <v>4104</v>
      </c>
      <c r="R24" s="12">
        <v>5034.96</v>
      </c>
      <c r="S24" s="12">
        <v>4520.5948416911233</v>
      </c>
      <c r="T24" s="12">
        <v>5810.6</v>
      </c>
      <c r="U24" s="12">
        <v>2484</v>
      </c>
      <c r="V24" s="12">
        <v>3024</v>
      </c>
      <c r="W24" s="12">
        <v>2705.5871462178334</v>
      </c>
      <c r="X24" s="12">
        <v>7006.4</v>
      </c>
    </row>
    <row r="25" spans="1:24" x14ac:dyDescent="0.15">
      <c r="A25" s="6"/>
      <c r="B25" s="29"/>
      <c r="C25" s="54">
        <v>41883</v>
      </c>
      <c r="D25" s="31"/>
      <c r="E25" s="11">
        <v>1458</v>
      </c>
      <c r="F25" s="11">
        <v>2052</v>
      </c>
      <c r="G25" s="11">
        <v>1719.7</v>
      </c>
      <c r="H25" s="11">
        <v>9907</v>
      </c>
      <c r="I25" s="11">
        <v>1242</v>
      </c>
      <c r="J25" s="11">
        <v>1588.7</v>
      </c>
      <c r="K25" s="11">
        <v>1408.9</v>
      </c>
      <c r="L25" s="11">
        <v>4263</v>
      </c>
      <c r="M25" s="11">
        <v>1117.8</v>
      </c>
      <c r="N25" s="11">
        <v>1117.8</v>
      </c>
      <c r="O25" s="11">
        <v>1117.7</v>
      </c>
      <c r="P25" s="11">
        <v>3536</v>
      </c>
      <c r="Q25" s="11">
        <v>4104</v>
      </c>
      <c r="R25" s="11">
        <v>5035</v>
      </c>
      <c r="S25" s="11">
        <v>4488.8</v>
      </c>
      <c r="T25" s="11">
        <v>6293</v>
      </c>
      <c r="U25" s="11">
        <v>2484</v>
      </c>
      <c r="V25" s="11">
        <v>3132</v>
      </c>
      <c r="W25" s="11">
        <v>2773.2</v>
      </c>
      <c r="X25" s="11">
        <v>7133</v>
      </c>
    </row>
    <row r="26" spans="1:24" x14ac:dyDescent="0.15">
      <c r="A26" s="6"/>
      <c r="B26" s="71"/>
      <c r="C26" s="24" t="s">
        <v>121</v>
      </c>
      <c r="D26" s="25"/>
      <c r="E26" s="118" t="s">
        <v>342</v>
      </c>
      <c r="F26" s="91"/>
      <c r="G26" s="91"/>
      <c r="H26" s="117"/>
      <c r="I26" s="118" t="s">
        <v>343</v>
      </c>
      <c r="J26" s="91"/>
      <c r="K26" s="91"/>
      <c r="L26" s="117"/>
      <c r="M26" s="118" t="s">
        <v>344</v>
      </c>
      <c r="N26" s="91"/>
      <c r="O26" s="91"/>
      <c r="P26" s="117"/>
      <c r="Q26" s="118" t="s">
        <v>345</v>
      </c>
      <c r="R26" s="91"/>
      <c r="S26" s="91"/>
      <c r="T26" s="117"/>
      <c r="U26" s="118" t="s">
        <v>346</v>
      </c>
      <c r="V26" s="91"/>
      <c r="W26" s="91"/>
      <c r="X26" s="117"/>
    </row>
    <row r="27" spans="1:24" x14ac:dyDescent="0.15">
      <c r="A27" s="6"/>
      <c r="B27" s="56" t="s">
        <v>122</v>
      </c>
      <c r="C27" s="73"/>
      <c r="D27" s="66"/>
      <c r="E27" s="15" t="s">
        <v>67</v>
      </c>
      <c r="F27" s="10" t="s">
        <v>68</v>
      </c>
      <c r="G27" s="17" t="s">
        <v>69</v>
      </c>
      <c r="H27" s="10" t="s">
        <v>70</v>
      </c>
      <c r="I27" s="15" t="s">
        <v>67</v>
      </c>
      <c r="J27" s="10" t="s">
        <v>68</v>
      </c>
      <c r="K27" s="17" t="s">
        <v>69</v>
      </c>
      <c r="L27" s="10" t="s">
        <v>70</v>
      </c>
      <c r="M27" s="15" t="s">
        <v>67</v>
      </c>
      <c r="N27" s="10" t="s">
        <v>68</v>
      </c>
      <c r="O27" s="17" t="s">
        <v>69</v>
      </c>
      <c r="P27" s="10" t="s">
        <v>70</v>
      </c>
      <c r="Q27" s="15" t="s">
        <v>67</v>
      </c>
      <c r="R27" s="10" t="s">
        <v>68</v>
      </c>
      <c r="S27" s="17" t="s">
        <v>69</v>
      </c>
      <c r="T27" s="10" t="s">
        <v>70</v>
      </c>
      <c r="U27" s="15" t="s">
        <v>67</v>
      </c>
      <c r="V27" s="10" t="s">
        <v>68</v>
      </c>
      <c r="W27" s="17" t="s">
        <v>69</v>
      </c>
      <c r="X27" s="10" t="s">
        <v>70</v>
      </c>
    </row>
    <row r="28" spans="1:24" x14ac:dyDescent="0.15">
      <c r="A28" s="6"/>
      <c r="B28" s="168"/>
      <c r="C28" s="86"/>
      <c r="D28" s="177"/>
      <c r="E28" s="14"/>
      <c r="F28" s="9"/>
      <c r="G28" s="16" t="s">
        <v>71</v>
      </c>
      <c r="H28" s="9"/>
      <c r="I28" s="14"/>
      <c r="J28" s="9"/>
      <c r="K28" s="16" t="s">
        <v>71</v>
      </c>
      <c r="L28" s="9"/>
      <c r="M28" s="14"/>
      <c r="N28" s="9"/>
      <c r="O28" s="16" t="s">
        <v>71</v>
      </c>
      <c r="P28" s="9"/>
      <c r="Q28" s="14"/>
      <c r="R28" s="9"/>
      <c r="S28" s="16" t="s">
        <v>71</v>
      </c>
      <c r="T28" s="9"/>
      <c r="U28" s="14"/>
      <c r="V28" s="9"/>
      <c r="W28" s="16" t="s">
        <v>71</v>
      </c>
      <c r="X28" s="9"/>
    </row>
    <row r="29" spans="1:24" x14ac:dyDescent="0.15">
      <c r="A29" s="6"/>
      <c r="B29" s="59" t="s">
        <v>0</v>
      </c>
      <c r="C29" s="57">
        <v>40179</v>
      </c>
      <c r="D29" s="68" t="s">
        <v>1</v>
      </c>
      <c r="E29" s="5">
        <v>630</v>
      </c>
      <c r="F29" s="5">
        <v>1103</v>
      </c>
      <c r="G29" s="5">
        <v>793</v>
      </c>
      <c r="H29" s="5">
        <v>176969</v>
      </c>
      <c r="I29" s="5">
        <v>998</v>
      </c>
      <c r="J29" s="5">
        <v>1365</v>
      </c>
      <c r="K29" s="5">
        <v>1187</v>
      </c>
      <c r="L29" s="5">
        <v>73019</v>
      </c>
      <c r="M29" s="5">
        <v>945</v>
      </c>
      <c r="N29" s="5">
        <v>1365</v>
      </c>
      <c r="O29" s="5">
        <v>1125</v>
      </c>
      <c r="P29" s="5">
        <v>47228</v>
      </c>
      <c r="Q29" s="5">
        <v>998</v>
      </c>
      <c r="R29" s="5">
        <v>1365</v>
      </c>
      <c r="S29" s="5">
        <v>1155</v>
      </c>
      <c r="T29" s="5">
        <v>54491</v>
      </c>
      <c r="U29" s="5">
        <v>945</v>
      </c>
      <c r="V29" s="5">
        <v>1260</v>
      </c>
      <c r="W29" s="5">
        <v>1199</v>
      </c>
      <c r="X29" s="5">
        <v>68955</v>
      </c>
    </row>
    <row r="30" spans="1:24" x14ac:dyDescent="0.15">
      <c r="A30" s="6"/>
      <c r="B30" s="30"/>
      <c r="C30" s="53">
        <v>40544</v>
      </c>
      <c r="D30" s="28"/>
      <c r="E30" s="3">
        <v>640.5</v>
      </c>
      <c r="F30" s="3">
        <v>1050</v>
      </c>
      <c r="G30" s="3">
        <v>793.57148746754581</v>
      </c>
      <c r="H30" s="3">
        <v>454479.5</v>
      </c>
      <c r="I30" s="3">
        <v>945</v>
      </c>
      <c r="J30" s="3">
        <v>1365</v>
      </c>
      <c r="K30" s="3">
        <v>1147.2450603689472</v>
      </c>
      <c r="L30" s="3">
        <v>81454.400000000009</v>
      </c>
      <c r="M30" s="3">
        <v>997.5</v>
      </c>
      <c r="N30" s="3">
        <v>1386</v>
      </c>
      <c r="O30" s="3">
        <v>1098.1496004442647</v>
      </c>
      <c r="P30" s="3">
        <v>54236.5</v>
      </c>
      <c r="Q30" s="3">
        <v>997.5</v>
      </c>
      <c r="R30" s="3">
        <v>1365</v>
      </c>
      <c r="S30" s="3">
        <v>1115.3493862949676</v>
      </c>
      <c r="T30" s="3">
        <v>59563.099999999991</v>
      </c>
      <c r="U30" s="3">
        <v>892.5</v>
      </c>
      <c r="V30" s="3">
        <v>1260</v>
      </c>
      <c r="W30" s="3">
        <v>1076.9157037982766</v>
      </c>
      <c r="X30" s="3">
        <v>75785.8</v>
      </c>
    </row>
    <row r="31" spans="1:24" x14ac:dyDescent="0.15">
      <c r="A31" s="6"/>
      <c r="B31" s="30"/>
      <c r="C31" s="53">
        <v>40909</v>
      </c>
      <c r="D31" s="28"/>
      <c r="E31" s="3">
        <v>630</v>
      </c>
      <c r="F31" s="3">
        <v>1116.1500000000001</v>
      </c>
      <c r="G31" s="55">
        <v>777.15570525980092</v>
      </c>
      <c r="H31" s="3">
        <v>377733.99999999994</v>
      </c>
      <c r="I31" s="3">
        <v>892.5</v>
      </c>
      <c r="J31" s="3">
        <v>1260</v>
      </c>
      <c r="K31" s="55">
        <v>983.76356143404894</v>
      </c>
      <c r="L31" s="3">
        <v>61356.30000000001</v>
      </c>
      <c r="M31" s="3">
        <v>892.5</v>
      </c>
      <c r="N31" s="3">
        <v>1260</v>
      </c>
      <c r="O31" s="55">
        <v>958.35684868399153</v>
      </c>
      <c r="P31" s="3">
        <v>40482.299999999988</v>
      </c>
      <c r="Q31" s="3">
        <v>892.5</v>
      </c>
      <c r="R31" s="3">
        <v>1260</v>
      </c>
      <c r="S31" s="55">
        <v>999.32913626651623</v>
      </c>
      <c r="T31" s="3">
        <v>56412.399999999994</v>
      </c>
      <c r="U31" s="3">
        <v>840</v>
      </c>
      <c r="V31" s="3">
        <v>1207.5</v>
      </c>
      <c r="W31" s="55">
        <v>949.61578536773038</v>
      </c>
      <c r="X31" s="3">
        <v>58193.099999999991</v>
      </c>
    </row>
    <row r="32" spans="1:24" x14ac:dyDescent="0.15">
      <c r="A32" s="6"/>
      <c r="B32" s="29"/>
      <c r="C32" s="52">
        <v>41275</v>
      </c>
      <c r="D32" s="31"/>
      <c r="E32" s="11">
        <v>735</v>
      </c>
      <c r="F32" s="11">
        <v>997.5</v>
      </c>
      <c r="G32" s="11">
        <v>867.40834535328304</v>
      </c>
      <c r="H32" s="11">
        <v>142389.5</v>
      </c>
      <c r="I32" s="11">
        <v>945</v>
      </c>
      <c r="J32" s="11">
        <v>1365</v>
      </c>
      <c r="K32" s="11">
        <v>1188.0250003492649</v>
      </c>
      <c r="L32" s="11">
        <v>61135.4</v>
      </c>
      <c r="M32" s="11">
        <v>945</v>
      </c>
      <c r="N32" s="11">
        <v>1365</v>
      </c>
      <c r="O32" s="11">
        <v>1207.2358239915263</v>
      </c>
      <c r="P32" s="11">
        <v>42740.800000000003</v>
      </c>
      <c r="Q32" s="11">
        <v>945</v>
      </c>
      <c r="R32" s="11">
        <v>1365</v>
      </c>
      <c r="S32" s="11">
        <v>1194.5383390789457</v>
      </c>
      <c r="T32" s="11">
        <v>46928.599999999991</v>
      </c>
      <c r="U32" s="11">
        <v>892.5</v>
      </c>
      <c r="V32" s="11">
        <v>1365</v>
      </c>
      <c r="W32" s="11">
        <v>1180.7251578149985</v>
      </c>
      <c r="X32" s="11">
        <v>55475.7</v>
      </c>
    </row>
    <row r="33" spans="1:24" x14ac:dyDescent="0.15">
      <c r="A33" s="6"/>
      <c r="B33" s="30" t="s">
        <v>99</v>
      </c>
      <c r="C33" s="50">
        <v>41518</v>
      </c>
      <c r="D33" s="28" t="s">
        <v>52</v>
      </c>
      <c r="E33" s="1">
        <v>840</v>
      </c>
      <c r="F33" s="1">
        <v>997.5</v>
      </c>
      <c r="G33" s="1">
        <v>966.41693805047771</v>
      </c>
      <c r="H33" s="1">
        <v>7681.5</v>
      </c>
      <c r="I33" s="1">
        <v>1050</v>
      </c>
      <c r="J33" s="1">
        <v>1365</v>
      </c>
      <c r="K33" s="1">
        <v>1241.3454303066205</v>
      </c>
      <c r="L33" s="1">
        <v>7293.3</v>
      </c>
      <c r="M33" s="1">
        <v>1050</v>
      </c>
      <c r="N33" s="1">
        <v>1365</v>
      </c>
      <c r="O33" s="1">
        <v>1248.5897071891461</v>
      </c>
      <c r="P33" s="1">
        <v>5404</v>
      </c>
      <c r="Q33" s="1">
        <v>1050</v>
      </c>
      <c r="R33" s="1">
        <v>1365</v>
      </c>
      <c r="S33" s="1">
        <v>1239.4456215593398</v>
      </c>
      <c r="T33" s="1">
        <v>4536</v>
      </c>
      <c r="U33" s="1">
        <v>1050</v>
      </c>
      <c r="V33" s="1">
        <v>1365</v>
      </c>
      <c r="W33" s="1">
        <v>1237.2793380664011</v>
      </c>
      <c r="X33" s="1">
        <v>7010.3</v>
      </c>
    </row>
    <row r="34" spans="1:24" x14ac:dyDescent="0.15">
      <c r="A34" s="6"/>
      <c r="B34" s="30"/>
      <c r="C34" s="50">
        <v>41548</v>
      </c>
      <c r="D34" s="28"/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</row>
    <row r="35" spans="1:24" x14ac:dyDescent="0.15">
      <c r="A35" s="6"/>
      <c r="B35" s="30"/>
      <c r="C35" s="50">
        <v>41579</v>
      </c>
      <c r="D35" s="28"/>
      <c r="E35" s="12">
        <v>735</v>
      </c>
      <c r="F35" s="12">
        <v>997.5</v>
      </c>
      <c r="G35" s="12">
        <v>859.64916055655522</v>
      </c>
      <c r="H35" s="12">
        <v>14355.4</v>
      </c>
      <c r="I35" s="12">
        <v>1050</v>
      </c>
      <c r="J35" s="12">
        <v>1365</v>
      </c>
      <c r="K35" s="12">
        <v>1238.355628284319</v>
      </c>
      <c r="L35" s="12">
        <v>7992</v>
      </c>
      <c r="M35" s="12">
        <v>1050</v>
      </c>
      <c r="N35" s="12">
        <v>1365</v>
      </c>
      <c r="O35" s="12">
        <v>1244.0561145980973</v>
      </c>
      <c r="P35" s="12">
        <v>5733.7</v>
      </c>
      <c r="Q35" s="12">
        <v>1102.5</v>
      </c>
      <c r="R35" s="12">
        <v>1365</v>
      </c>
      <c r="S35" s="12">
        <v>1249.4205110007092</v>
      </c>
      <c r="T35" s="12">
        <v>5209.8</v>
      </c>
      <c r="U35" s="12">
        <v>1050</v>
      </c>
      <c r="V35" s="12">
        <v>1365</v>
      </c>
      <c r="W35" s="12">
        <v>1229.6925847482289</v>
      </c>
      <c r="X35" s="12">
        <v>8955.5</v>
      </c>
    </row>
    <row r="36" spans="1:24" x14ac:dyDescent="0.15">
      <c r="A36" s="6"/>
      <c r="B36" s="30"/>
      <c r="C36" s="50">
        <v>41609</v>
      </c>
      <c r="D36" s="28"/>
      <c r="E36" s="12">
        <v>735</v>
      </c>
      <c r="F36" s="12">
        <v>997.5</v>
      </c>
      <c r="G36" s="12">
        <v>851.16416378248334</v>
      </c>
      <c r="H36" s="12">
        <v>25849.7</v>
      </c>
      <c r="I36" s="12">
        <v>1050</v>
      </c>
      <c r="J36" s="12">
        <v>1365</v>
      </c>
      <c r="K36" s="12">
        <v>1247.1124842958184</v>
      </c>
      <c r="L36" s="12">
        <v>9280.2000000000007</v>
      </c>
      <c r="M36" s="12">
        <v>1050</v>
      </c>
      <c r="N36" s="12">
        <v>1365</v>
      </c>
      <c r="O36" s="12">
        <v>1266.7031197301856</v>
      </c>
      <c r="P36" s="12">
        <v>6459.6</v>
      </c>
      <c r="Q36" s="12">
        <v>1050</v>
      </c>
      <c r="R36" s="12">
        <v>1365</v>
      </c>
      <c r="S36" s="12">
        <v>1243.9870506236239</v>
      </c>
      <c r="T36" s="12">
        <v>7233.9</v>
      </c>
      <c r="U36" s="12">
        <v>1050</v>
      </c>
      <c r="V36" s="12">
        <v>1365</v>
      </c>
      <c r="W36" s="12">
        <v>1233.6263736263729</v>
      </c>
      <c r="X36" s="12">
        <v>9759.1</v>
      </c>
    </row>
    <row r="37" spans="1:24" x14ac:dyDescent="0.15">
      <c r="A37" s="6"/>
      <c r="B37" s="30" t="s">
        <v>72</v>
      </c>
      <c r="C37" s="50">
        <v>41640</v>
      </c>
      <c r="D37" s="28" t="s">
        <v>52</v>
      </c>
      <c r="E37" s="12">
        <v>787.5</v>
      </c>
      <c r="F37" s="12">
        <v>997.5</v>
      </c>
      <c r="G37" s="12">
        <v>863.04117539622962</v>
      </c>
      <c r="H37" s="12">
        <v>31294.400000000001</v>
      </c>
      <c r="I37" s="12">
        <v>1155</v>
      </c>
      <c r="J37" s="12">
        <v>1365</v>
      </c>
      <c r="K37" s="12">
        <v>1274.6322849794035</v>
      </c>
      <c r="L37" s="12">
        <v>6954.7</v>
      </c>
      <c r="M37" s="12">
        <v>1155</v>
      </c>
      <c r="N37" s="12">
        <v>1367.1</v>
      </c>
      <c r="O37" s="12">
        <v>1268.260464361683</v>
      </c>
      <c r="P37" s="12">
        <v>4054.4</v>
      </c>
      <c r="Q37" s="12">
        <v>1155</v>
      </c>
      <c r="R37" s="12">
        <v>1365</v>
      </c>
      <c r="S37" s="12">
        <v>1280.4887469484668</v>
      </c>
      <c r="T37" s="12">
        <v>4804.3999999999996</v>
      </c>
      <c r="U37" s="12">
        <v>1155</v>
      </c>
      <c r="V37" s="12">
        <v>1365</v>
      </c>
      <c r="W37" s="12">
        <v>1276.9827182190979</v>
      </c>
      <c r="X37" s="12">
        <v>7528.4</v>
      </c>
    </row>
    <row r="38" spans="1:24" x14ac:dyDescent="0.15">
      <c r="A38" s="6"/>
      <c r="B38" s="30"/>
      <c r="C38" s="50">
        <v>41671</v>
      </c>
      <c r="D38" s="28"/>
      <c r="E38" s="12">
        <v>840</v>
      </c>
      <c r="F38" s="12">
        <v>987</v>
      </c>
      <c r="G38" s="12">
        <v>860.06187463628021</v>
      </c>
      <c r="H38" s="12">
        <v>24514.1</v>
      </c>
      <c r="I38" s="12">
        <v>1228.5</v>
      </c>
      <c r="J38" s="12">
        <v>1365</v>
      </c>
      <c r="K38" s="12">
        <v>1308.5395969305562</v>
      </c>
      <c r="L38" s="12">
        <v>6055.7</v>
      </c>
      <c r="M38" s="12">
        <v>1239</v>
      </c>
      <c r="N38" s="12">
        <v>1365</v>
      </c>
      <c r="O38" s="12">
        <v>1310.8516877991435</v>
      </c>
      <c r="P38" s="12">
        <v>4199.7</v>
      </c>
      <c r="Q38" s="12">
        <v>1233.75</v>
      </c>
      <c r="R38" s="12">
        <v>1365</v>
      </c>
      <c r="S38" s="12">
        <v>1295.1852367688018</v>
      </c>
      <c r="T38" s="12">
        <v>4694.5</v>
      </c>
      <c r="U38" s="12">
        <v>1207.5</v>
      </c>
      <c r="V38" s="12">
        <v>1365</v>
      </c>
      <c r="W38" s="12">
        <v>1283.6266673724326</v>
      </c>
      <c r="X38" s="12">
        <v>5614.4</v>
      </c>
    </row>
    <row r="39" spans="1:24" x14ac:dyDescent="0.15">
      <c r="A39" s="6"/>
      <c r="B39" s="30"/>
      <c r="C39" s="50">
        <v>41699</v>
      </c>
      <c r="D39" s="28"/>
      <c r="E39" s="12">
        <v>840</v>
      </c>
      <c r="F39" s="12">
        <v>997.5</v>
      </c>
      <c r="G39" s="12">
        <v>856.20311786012849</v>
      </c>
      <c r="H39" s="12">
        <v>31565.1</v>
      </c>
      <c r="I39" s="12">
        <v>1239</v>
      </c>
      <c r="J39" s="12">
        <v>1365</v>
      </c>
      <c r="K39" s="12">
        <v>1312.6932871972317</v>
      </c>
      <c r="L39" s="12">
        <v>8672.9</v>
      </c>
      <c r="M39" s="12">
        <v>1239</v>
      </c>
      <c r="N39" s="12">
        <v>1365</v>
      </c>
      <c r="O39" s="12">
        <v>1315.5464440078586</v>
      </c>
      <c r="P39" s="12">
        <v>5174.8999999999996</v>
      </c>
      <c r="Q39" s="12">
        <v>1245.3</v>
      </c>
      <c r="R39" s="12">
        <v>1365</v>
      </c>
      <c r="S39" s="12">
        <v>1313.1035682722047</v>
      </c>
      <c r="T39" s="12">
        <v>5603.7</v>
      </c>
      <c r="U39" s="12">
        <v>1207.5</v>
      </c>
      <c r="V39" s="12">
        <v>1312.5</v>
      </c>
      <c r="W39" s="12">
        <v>1272.6810832935384</v>
      </c>
      <c r="X39" s="12">
        <v>7420.8</v>
      </c>
    </row>
    <row r="40" spans="1:24" x14ac:dyDescent="0.15">
      <c r="A40" s="6"/>
      <c r="B40" s="30"/>
      <c r="C40" s="50">
        <v>41730</v>
      </c>
      <c r="D40" s="28"/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</row>
    <row r="41" spans="1:24" x14ac:dyDescent="0.15">
      <c r="A41" s="6"/>
      <c r="B41" s="30"/>
      <c r="C41" s="50">
        <v>41760</v>
      </c>
      <c r="D41" s="28"/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</row>
    <row r="42" spans="1:24" x14ac:dyDescent="0.15">
      <c r="A42" s="6"/>
      <c r="B42" s="30"/>
      <c r="C42" s="50">
        <v>41791</v>
      </c>
      <c r="D42" s="28"/>
      <c r="E42" s="12">
        <v>972</v>
      </c>
      <c r="F42" s="12">
        <v>1250.6400000000001</v>
      </c>
      <c r="G42" s="12">
        <v>1049.9907733721129</v>
      </c>
      <c r="H42" s="12">
        <v>25826.9</v>
      </c>
      <c r="I42" s="12">
        <v>1350</v>
      </c>
      <c r="J42" s="12">
        <v>1566</v>
      </c>
      <c r="K42" s="12">
        <v>1452.8718450130843</v>
      </c>
      <c r="L42" s="12">
        <v>8437.4</v>
      </c>
      <c r="M42" s="12">
        <v>1350</v>
      </c>
      <c r="N42" s="12">
        <v>1587.6</v>
      </c>
      <c r="O42" s="12">
        <v>1460.2966158332827</v>
      </c>
      <c r="P42" s="12">
        <v>5003.6000000000004</v>
      </c>
      <c r="Q42" s="12">
        <v>1350</v>
      </c>
      <c r="R42" s="12">
        <v>1566</v>
      </c>
      <c r="S42" s="12">
        <v>1414.5112736443884</v>
      </c>
      <c r="T42" s="12">
        <v>3484.5</v>
      </c>
      <c r="U42" s="12">
        <v>1327.32</v>
      </c>
      <c r="V42" s="12">
        <v>1523.88</v>
      </c>
      <c r="W42" s="12">
        <v>1396.8205063012633</v>
      </c>
      <c r="X42" s="12">
        <v>8821.4</v>
      </c>
    </row>
    <row r="43" spans="1:24" x14ac:dyDescent="0.15">
      <c r="A43" s="6"/>
      <c r="B43" s="30"/>
      <c r="C43" s="50">
        <v>41821</v>
      </c>
      <c r="D43" s="28"/>
      <c r="E43" s="12">
        <v>972</v>
      </c>
      <c r="F43" s="12">
        <v>1270.08</v>
      </c>
      <c r="G43" s="12">
        <v>1069.1824968990218</v>
      </c>
      <c r="H43" s="12">
        <v>32152.6</v>
      </c>
      <c r="I43" s="12">
        <v>1296</v>
      </c>
      <c r="J43" s="12">
        <v>1620</v>
      </c>
      <c r="K43" s="12">
        <v>1434.2132067516284</v>
      </c>
      <c r="L43" s="12">
        <v>8437.7999999999993</v>
      </c>
      <c r="M43" s="12">
        <v>1296</v>
      </c>
      <c r="N43" s="12">
        <v>1620</v>
      </c>
      <c r="O43" s="12">
        <v>1440.0873804008463</v>
      </c>
      <c r="P43" s="12">
        <v>4885.8999999999996</v>
      </c>
      <c r="Q43" s="12">
        <v>1296</v>
      </c>
      <c r="R43" s="12">
        <v>1600.56</v>
      </c>
      <c r="S43" s="12">
        <v>1408.9965338499405</v>
      </c>
      <c r="T43" s="12">
        <v>3751.2</v>
      </c>
      <c r="U43" s="12">
        <v>1296</v>
      </c>
      <c r="V43" s="12">
        <v>1566</v>
      </c>
      <c r="W43" s="12">
        <v>1391.9832642291731</v>
      </c>
      <c r="X43" s="12">
        <v>7222.7</v>
      </c>
    </row>
    <row r="44" spans="1:24" x14ac:dyDescent="0.15">
      <c r="A44" s="6"/>
      <c r="B44" s="30"/>
      <c r="C44" s="50">
        <v>41852</v>
      </c>
      <c r="D44" s="28"/>
      <c r="E44" s="12">
        <v>972</v>
      </c>
      <c r="F44" s="12">
        <v>1242</v>
      </c>
      <c r="G44" s="12">
        <v>1084.861565492401</v>
      </c>
      <c r="H44" s="12">
        <v>23248.5</v>
      </c>
      <c r="I44" s="12">
        <v>1296</v>
      </c>
      <c r="J44" s="12">
        <v>1566</v>
      </c>
      <c r="K44" s="12">
        <v>1423.6289141453899</v>
      </c>
      <c r="L44" s="12">
        <v>7000.9</v>
      </c>
      <c r="M44" s="12">
        <v>1296</v>
      </c>
      <c r="N44" s="12">
        <v>1620</v>
      </c>
      <c r="O44" s="12">
        <v>1426.7988711194737</v>
      </c>
      <c r="P44" s="12">
        <v>4909.5</v>
      </c>
      <c r="Q44" s="12">
        <v>1296</v>
      </c>
      <c r="R44" s="12">
        <v>1566</v>
      </c>
      <c r="S44" s="12">
        <v>1404.9735672057459</v>
      </c>
      <c r="T44" s="12">
        <v>4519.5</v>
      </c>
      <c r="U44" s="12">
        <v>1296</v>
      </c>
      <c r="V44" s="12">
        <v>1566</v>
      </c>
      <c r="W44" s="12">
        <v>1383.6957825868139</v>
      </c>
      <c r="X44" s="12">
        <v>5065.8999999999996</v>
      </c>
    </row>
    <row r="45" spans="1:24" x14ac:dyDescent="0.15">
      <c r="A45" s="6"/>
      <c r="B45" s="29"/>
      <c r="C45" s="54">
        <v>41883</v>
      </c>
      <c r="D45" s="31"/>
      <c r="E45" s="11">
        <v>918</v>
      </c>
      <c r="F45" s="11">
        <v>1188</v>
      </c>
      <c r="G45" s="11">
        <v>1041.9000000000001</v>
      </c>
      <c r="H45" s="11">
        <v>21537</v>
      </c>
      <c r="I45" s="11">
        <v>1350</v>
      </c>
      <c r="J45" s="11">
        <v>1620</v>
      </c>
      <c r="K45" s="11">
        <v>1445.8</v>
      </c>
      <c r="L45" s="11">
        <v>9068</v>
      </c>
      <c r="M45" s="11">
        <v>1350</v>
      </c>
      <c r="N45" s="11">
        <v>1588.7</v>
      </c>
      <c r="O45" s="11">
        <v>1438.8</v>
      </c>
      <c r="P45" s="11">
        <v>4347</v>
      </c>
      <c r="Q45" s="11">
        <v>1350</v>
      </c>
      <c r="R45" s="11">
        <v>1597.3</v>
      </c>
      <c r="S45" s="11">
        <v>1413.2</v>
      </c>
      <c r="T45" s="11">
        <v>4346</v>
      </c>
      <c r="U45" s="11">
        <v>1296</v>
      </c>
      <c r="V45" s="11">
        <v>1566</v>
      </c>
      <c r="W45" s="11">
        <v>1397.6</v>
      </c>
      <c r="X45" s="11">
        <v>6251</v>
      </c>
    </row>
    <row r="46" spans="1:24" ht="4.5" customHeight="1" x14ac:dyDescent="0.15">
      <c r="A46" s="6"/>
      <c r="B46" s="8"/>
      <c r="C46" s="83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spans="1:24" x14ac:dyDescent="0.15">
      <c r="A47" s="6"/>
      <c r="B47" s="60" t="s">
        <v>73</v>
      </c>
      <c r="C47" s="6" t="s">
        <v>147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x14ac:dyDescent="0.15">
      <c r="A48" s="6"/>
      <c r="B48" s="102">
        <v>2</v>
      </c>
      <c r="C48" s="6" t="s">
        <v>76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9.375" defaultRowHeight="13.5" x14ac:dyDescent="0.15"/>
  <cols>
    <col min="1" max="1" width="1.875" style="245" customWidth="1"/>
    <col min="2" max="2" width="4.875" style="245" customWidth="1"/>
    <col min="3" max="4" width="3.875" style="245" customWidth="1"/>
    <col min="5" max="7" width="6.375" style="245" customWidth="1"/>
    <col min="8" max="8" width="8.375" style="245" customWidth="1"/>
    <col min="9" max="11" width="6.375" style="245" customWidth="1"/>
    <col min="12" max="12" width="8.375" style="245" customWidth="1"/>
    <col min="13" max="15" width="6.375" style="245" customWidth="1"/>
    <col min="16" max="16" width="8.375" style="245" customWidth="1"/>
    <col min="17" max="19" width="6.375" style="245" customWidth="1"/>
    <col min="20" max="20" width="8.375" style="245" customWidth="1"/>
    <col min="21" max="23" width="6.375" style="245" customWidth="1"/>
    <col min="24" max="24" width="8.375" style="245" customWidth="1"/>
    <col min="25" max="16384" width="9.375" style="2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148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0" t="s">
        <v>86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8"/>
      <c r="K5" s="6"/>
      <c r="L5" s="6"/>
      <c r="M5" s="6"/>
      <c r="N5" s="6"/>
      <c r="O5" s="6"/>
      <c r="P5" s="6"/>
      <c r="Q5" s="4"/>
      <c r="R5" s="4"/>
      <c r="S5" s="4"/>
      <c r="T5" s="4"/>
      <c r="U5" s="4"/>
      <c r="V5" s="8"/>
      <c r="W5" s="6"/>
      <c r="X5" s="6"/>
    </row>
    <row r="6" spans="1:24" x14ac:dyDescent="0.15">
      <c r="A6" s="6"/>
      <c r="B6" s="71"/>
      <c r="C6" s="24" t="s">
        <v>121</v>
      </c>
      <c r="D6" s="25"/>
      <c r="E6" s="118" t="s">
        <v>459</v>
      </c>
      <c r="F6" s="91"/>
      <c r="G6" s="91"/>
      <c r="H6" s="117"/>
      <c r="I6" s="118" t="s">
        <v>347</v>
      </c>
      <c r="J6" s="91"/>
      <c r="K6" s="91"/>
      <c r="L6" s="117"/>
      <c r="M6" s="118" t="s">
        <v>363</v>
      </c>
      <c r="N6" s="91"/>
      <c r="O6" s="91"/>
      <c r="P6" s="117"/>
      <c r="Q6" s="118" t="s">
        <v>348</v>
      </c>
      <c r="R6" s="91"/>
      <c r="S6" s="91"/>
      <c r="T6" s="117"/>
      <c r="U6" s="118" t="s">
        <v>349</v>
      </c>
      <c r="V6" s="91"/>
      <c r="W6" s="91"/>
      <c r="X6" s="117"/>
    </row>
    <row r="7" spans="1:24" x14ac:dyDescent="0.15">
      <c r="A7" s="6"/>
      <c r="B7" s="56" t="s">
        <v>122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x14ac:dyDescent="0.15">
      <c r="A8" s="6"/>
      <c r="B8" s="168"/>
      <c r="C8" s="86"/>
      <c r="D8" s="177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x14ac:dyDescent="0.15">
      <c r="A9" s="6"/>
      <c r="B9" s="59" t="s">
        <v>0</v>
      </c>
      <c r="C9" s="57">
        <v>40179</v>
      </c>
      <c r="D9" s="68" t="s">
        <v>1</v>
      </c>
      <c r="E9" s="5">
        <v>735</v>
      </c>
      <c r="F9" s="5">
        <v>1050</v>
      </c>
      <c r="G9" s="5">
        <v>892</v>
      </c>
      <c r="H9" s="5">
        <v>44310</v>
      </c>
      <c r="I9" s="5">
        <v>1000</v>
      </c>
      <c r="J9" s="5">
        <v>1365</v>
      </c>
      <c r="K9" s="5">
        <v>1136</v>
      </c>
      <c r="L9" s="5">
        <v>51060</v>
      </c>
      <c r="M9" s="5">
        <v>1208</v>
      </c>
      <c r="N9" s="5">
        <v>1544</v>
      </c>
      <c r="O9" s="5">
        <v>1330</v>
      </c>
      <c r="P9" s="5">
        <v>3821282</v>
      </c>
      <c r="Q9" s="5">
        <v>0</v>
      </c>
      <c r="R9" s="5">
        <v>0</v>
      </c>
      <c r="S9" s="5">
        <v>0</v>
      </c>
      <c r="T9" s="5">
        <v>5146</v>
      </c>
      <c r="U9" s="5">
        <v>0</v>
      </c>
      <c r="V9" s="5">
        <v>0</v>
      </c>
      <c r="W9" s="5">
        <v>0</v>
      </c>
      <c r="X9" s="5">
        <v>15376</v>
      </c>
    </row>
    <row r="10" spans="1:24" x14ac:dyDescent="0.15">
      <c r="A10" s="6"/>
      <c r="B10" s="30"/>
      <c r="C10" s="53">
        <v>40544</v>
      </c>
      <c r="D10" s="28"/>
      <c r="E10" s="3">
        <v>787.5</v>
      </c>
      <c r="F10" s="3">
        <v>997.5</v>
      </c>
      <c r="G10" s="3">
        <v>889.82368142646226</v>
      </c>
      <c r="H10" s="3">
        <v>58295.199999999997</v>
      </c>
      <c r="I10" s="3">
        <v>945</v>
      </c>
      <c r="J10" s="3">
        <v>1319.85</v>
      </c>
      <c r="K10" s="3">
        <v>1135.7066731862237</v>
      </c>
      <c r="L10" s="3">
        <v>33747.599999999991</v>
      </c>
      <c r="M10" s="3">
        <v>1102.5</v>
      </c>
      <c r="N10" s="3">
        <v>1567.65</v>
      </c>
      <c r="O10" s="3">
        <v>1280.1135213893215</v>
      </c>
      <c r="P10" s="3">
        <v>3672841.2</v>
      </c>
      <c r="Q10" s="3">
        <v>0</v>
      </c>
      <c r="R10" s="3">
        <v>0</v>
      </c>
      <c r="S10" s="3">
        <v>0</v>
      </c>
      <c r="T10" s="3">
        <v>8844.3000000000011</v>
      </c>
      <c r="U10" s="3">
        <v>0</v>
      </c>
      <c r="V10" s="3">
        <v>0</v>
      </c>
      <c r="W10" s="3">
        <v>0</v>
      </c>
      <c r="X10" s="3">
        <v>22633.699999999997</v>
      </c>
    </row>
    <row r="11" spans="1:24" x14ac:dyDescent="0.15">
      <c r="A11" s="6"/>
      <c r="B11" s="30"/>
      <c r="C11" s="53">
        <v>40909</v>
      </c>
      <c r="D11" s="28"/>
      <c r="E11" s="3">
        <v>735</v>
      </c>
      <c r="F11" s="3">
        <v>997.5</v>
      </c>
      <c r="G11" s="55">
        <v>819.57053698057382</v>
      </c>
      <c r="H11" s="3">
        <v>29057.4</v>
      </c>
      <c r="I11" s="3">
        <v>923</v>
      </c>
      <c r="J11" s="3">
        <v>1260</v>
      </c>
      <c r="K11" s="55">
        <v>1016.2683848152813</v>
      </c>
      <c r="L11" s="3">
        <v>9822.2000000000007</v>
      </c>
      <c r="M11" s="3">
        <v>1102.5</v>
      </c>
      <c r="N11" s="3">
        <v>1470</v>
      </c>
      <c r="O11" s="55">
        <v>1227.9491120288096</v>
      </c>
      <c r="P11" s="3">
        <v>3437727.7</v>
      </c>
      <c r="Q11" s="3">
        <v>0</v>
      </c>
      <c r="R11" s="3">
        <v>0</v>
      </c>
      <c r="S11" s="55">
        <v>0</v>
      </c>
      <c r="T11" s="3">
        <v>11168.900000000001</v>
      </c>
      <c r="U11" s="3">
        <v>0</v>
      </c>
      <c r="V11" s="3">
        <v>0</v>
      </c>
      <c r="W11" s="55">
        <v>0</v>
      </c>
      <c r="X11" s="3">
        <v>21105.8</v>
      </c>
    </row>
    <row r="12" spans="1:24" x14ac:dyDescent="0.15">
      <c r="A12" s="6"/>
      <c r="B12" s="29"/>
      <c r="C12" s="52">
        <v>41275</v>
      </c>
      <c r="D12" s="31"/>
      <c r="E12" s="11">
        <v>735</v>
      </c>
      <c r="F12" s="11">
        <v>1102.5</v>
      </c>
      <c r="G12" s="11">
        <v>909.73152284296577</v>
      </c>
      <c r="H12" s="11">
        <v>37027.4</v>
      </c>
      <c r="I12" s="11">
        <v>1031.1000000000001</v>
      </c>
      <c r="J12" s="11">
        <v>1365</v>
      </c>
      <c r="K12" s="11">
        <v>1123.5277896995708</v>
      </c>
      <c r="L12" s="11">
        <v>12419.2</v>
      </c>
      <c r="M12" s="11">
        <v>1155</v>
      </c>
      <c r="N12" s="11">
        <v>1961.4</v>
      </c>
      <c r="O12" s="11">
        <v>1345.7877717650892</v>
      </c>
      <c r="P12" s="11">
        <v>2692805.9000000004</v>
      </c>
      <c r="Q12" s="11">
        <v>0</v>
      </c>
      <c r="R12" s="11">
        <v>0</v>
      </c>
      <c r="S12" s="11">
        <v>0</v>
      </c>
      <c r="T12" s="11">
        <v>7028</v>
      </c>
      <c r="U12" s="11">
        <v>0</v>
      </c>
      <c r="V12" s="11">
        <v>0</v>
      </c>
      <c r="W12" s="11">
        <v>0</v>
      </c>
      <c r="X12" s="11">
        <v>23131.200000000004</v>
      </c>
    </row>
    <row r="13" spans="1:24" x14ac:dyDescent="0.15">
      <c r="A13" s="6"/>
      <c r="B13" s="30" t="s">
        <v>99</v>
      </c>
      <c r="C13" s="50">
        <v>41518</v>
      </c>
      <c r="D13" s="28" t="s">
        <v>52</v>
      </c>
      <c r="E13" s="1">
        <v>787.5</v>
      </c>
      <c r="F13" s="1">
        <v>1050</v>
      </c>
      <c r="G13" s="1">
        <v>926.34709006417359</v>
      </c>
      <c r="H13" s="1">
        <v>3502</v>
      </c>
      <c r="I13" s="1">
        <v>1123.5</v>
      </c>
      <c r="J13" s="1">
        <v>1365</v>
      </c>
      <c r="K13" s="1">
        <v>1208.83</v>
      </c>
      <c r="L13" s="1">
        <v>1151.9000000000001</v>
      </c>
      <c r="M13" s="1">
        <v>1312.5</v>
      </c>
      <c r="N13" s="1">
        <v>1554</v>
      </c>
      <c r="O13" s="1">
        <v>1383.6116714297177</v>
      </c>
      <c r="P13" s="1">
        <v>222807.4</v>
      </c>
      <c r="Q13" s="1">
        <v>0</v>
      </c>
      <c r="R13" s="1">
        <v>0</v>
      </c>
      <c r="S13" s="1">
        <v>0</v>
      </c>
      <c r="T13" s="1">
        <v>584.5</v>
      </c>
      <c r="U13" s="1">
        <v>0</v>
      </c>
      <c r="V13" s="1">
        <v>0</v>
      </c>
      <c r="W13" s="1">
        <v>0</v>
      </c>
      <c r="X13" s="1">
        <v>2071.9</v>
      </c>
    </row>
    <row r="14" spans="1:24" x14ac:dyDescent="0.15">
      <c r="A14" s="6"/>
      <c r="B14" s="30"/>
      <c r="C14" s="50">
        <v>41548</v>
      </c>
      <c r="D14" s="28"/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</row>
    <row r="15" spans="1:24" x14ac:dyDescent="0.15">
      <c r="A15" s="6"/>
      <c r="B15" s="30"/>
      <c r="C15" s="50">
        <v>41579</v>
      </c>
      <c r="D15" s="28"/>
      <c r="E15" s="12">
        <v>892.5</v>
      </c>
      <c r="F15" s="12">
        <v>1050</v>
      </c>
      <c r="G15" s="12">
        <v>977.00653669724727</v>
      </c>
      <c r="H15" s="12">
        <v>5033.7</v>
      </c>
      <c r="I15" s="12">
        <v>0</v>
      </c>
      <c r="J15" s="12">
        <v>0</v>
      </c>
      <c r="K15" s="12">
        <v>0</v>
      </c>
      <c r="L15" s="12">
        <v>786.3</v>
      </c>
      <c r="M15" s="12">
        <v>1345.05</v>
      </c>
      <c r="N15" s="12">
        <v>1961.4</v>
      </c>
      <c r="O15" s="12">
        <v>1486.8022334485511</v>
      </c>
      <c r="P15" s="12">
        <v>304203.90000000002</v>
      </c>
      <c r="Q15" s="12">
        <v>0</v>
      </c>
      <c r="R15" s="12">
        <v>0</v>
      </c>
      <c r="S15" s="12">
        <v>0</v>
      </c>
      <c r="T15" s="12">
        <v>1198.9000000000001</v>
      </c>
      <c r="U15" s="12">
        <v>0</v>
      </c>
      <c r="V15" s="12">
        <v>0</v>
      </c>
      <c r="W15" s="12">
        <v>0</v>
      </c>
      <c r="X15" s="12">
        <v>1908.5</v>
      </c>
    </row>
    <row r="16" spans="1:24" x14ac:dyDescent="0.15">
      <c r="A16" s="6"/>
      <c r="B16" s="30"/>
      <c r="C16" s="50">
        <v>41609</v>
      </c>
      <c r="D16" s="28"/>
      <c r="E16" s="12">
        <v>892.5</v>
      </c>
      <c r="F16" s="12">
        <v>1102.5</v>
      </c>
      <c r="G16" s="12">
        <v>1019.2524837726852</v>
      </c>
      <c r="H16" s="12">
        <v>5310.4</v>
      </c>
      <c r="I16" s="12">
        <v>0</v>
      </c>
      <c r="J16" s="12">
        <v>0</v>
      </c>
      <c r="K16" s="12">
        <v>0</v>
      </c>
      <c r="L16" s="12">
        <v>2263.8000000000002</v>
      </c>
      <c r="M16" s="12">
        <v>1627.5</v>
      </c>
      <c r="N16" s="12">
        <v>1627.5</v>
      </c>
      <c r="O16" s="12">
        <v>1627.5</v>
      </c>
      <c r="P16" s="12">
        <v>302039.59999999998</v>
      </c>
      <c r="Q16" s="12">
        <v>0</v>
      </c>
      <c r="R16" s="12">
        <v>0</v>
      </c>
      <c r="S16" s="12">
        <v>0</v>
      </c>
      <c r="T16" s="12">
        <v>1533.3</v>
      </c>
      <c r="U16" s="12">
        <v>0</v>
      </c>
      <c r="V16" s="12">
        <v>0</v>
      </c>
      <c r="W16" s="12">
        <v>0</v>
      </c>
      <c r="X16" s="12">
        <v>2652.1</v>
      </c>
    </row>
    <row r="17" spans="1:24" x14ac:dyDescent="0.15">
      <c r="A17" s="6"/>
      <c r="B17" s="30" t="s">
        <v>72</v>
      </c>
      <c r="C17" s="50">
        <v>41640</v>
      </c>
      <c r="D17" s="28" t="s">
        <v>52</v>
      </c>
      <c r="E17" s="12">
        <v>945</v>
      </c>
      <c r="F17" s="12">
        <v>1155</v>
      </c>
      <c r="G17" s="12">
        <v>1051.7831606459442</v>
      </c>
      <c r="H17" s="12">
        <v>4859.1000000000004</v>
      </c>
      <c r="I17" s="12">
        <v>1291.5</v>
      </c>
      <c r="J17" s="12">
        <v>1291.5</v>
      </c>
      <c r="K17" s="12">
        <v>1291.5</v>
      </c>
      <c r="L17" s="12">
        <v>1612.5</v>
      </c>
      <c r="M17" s="12">
        <v>1627.5</v>
      </c>
      <c r="N17" s="12">
        <v>1627.5</v>
      </c>
      <c r="O17" s="12">
        <v>1627.5</v>
      </c>
      <c r="P17" s="12">
        <v>208146.5</v>
      </c>
      <c r="Q17" s="12">
        <v>0</v>
      </c>
      <c r="R17" s="12">
        <v>0</v>
      </c>
      <c r="S17" s="12">
        <v>0</v>
      </c>
      <c r="T17" s="12">
        <v>1002.9</v>
      </c>
      <c r="U17" s="12">
        <v>0</v>
      </c>
      <c r="V17" s="12">
        <v>0</v>
      </c>
      <c r="W17" s="12">
        <v>0</v>
      </c>
      <c r="X17" s="12">
        <v>785.2</v>
      </c>
    </row>
    <row r="18" spans="1:24" x14ac:dyDescent="0.15">
      <c r="A18" s="6"/>
      <c r="B18" s="30"/>
      <c r="C18" s="50">
        <v>41671</v>
      </c>
      <c r="D18" s="28"/>
      <c r="E18" s="12">
        <v>945</v>
      </c>
      <c r="F18" s="12">
        <v>1155</v>
      </c>
      <c r="G18" s="12">
        <v>1044.4690617486058</v>
      </c>
      <c r="H18" s="12">
        <v>6149.6</v>
      </c>
      <c r="I18" s="12">
        <v>1365</v>
      </c>
      <c r="J18" s="12">
        <v>1365</v>
      </c>
      <c r="K18" s="12">
        <v>1365.0000000000002</v>
      </c>
      <c r="L18" s="12">
        <v>889.3</v>
      </c>
      <c r="M18" s="12">
        <v>1554</v>
      </c>
      <c r="N18" s="12">
        <v>1554</v>
      </c>
      <c r="O18" s="12">
        <v>1554</v>
      </c>
      <c r="P18" s="12">
        <v>234706.9</v>
      </c>
      <c r="Q18" s="12">
        <v>0</v>
      </c>
      <c r="R18" s="12">
        <v>0</v>
      </c>
      <c r="S18" s="12">
        <v>0</v>
      </c>
      <c r="T18" s="12">
        <v>593.20000000000005</v>
      </c>
      <c r="U18" s="12">
        <v>0</v>
      </c>
      <c r="V18" s="12">
        <v>0</v>
      </c>
      <c r="W18" s="12">
        <v>0</v>
      </c>
      <c r="X18" s="12">
        <v>1320.8</v>
      </c>
    </row>
    <row r="19" spans="1:24" x14ac:dyDescent="0.15">
      <c r="A19" s="6"/>
      <c r="B19" s="30"/>
      <c r="C19" s="50">
        <v>41699</v>
      </c>
      <c r="D19" s="28"/>
      <c r="E19" s="12">
        <v>945</v>
      </c>
      <c r="F19" s="12">
        <v>1102.5</v>
      </c>
      <c r="G19" s="12">
        <v>1025.410418310971</v>
      </c>
      <c r="H19" s="12">
        <v>5170.3999999999996</v>
      </c>
      <c r="I19" s="12">
        <v>1201.2</v>
      </c>
      <c r="J19" s="12">
        <v>1365</v>
      </c>
      <c r="K19" s="12">
        <v>1331.886920752183</v>
      </c>
      <c r="L19" s="12">
        <v>1056.8</v>
      </c>
      <c r="M19" s="12">
        <v>1554</v>
      </c>
      <c r="N19" s="12">
        <v>1554</v>
      </c>
      <c r="O19" s="12">
        <v>1554</v>
      </c>
      <c r="P19" s="12">
        <v>277669.59999999998</v>
      </c>
      <c r="Q19" s="12">
        <v>0</v>
      </c>
      <c r="R19" s="12">
        <v>0</v>
      </c>
      <c r="S19" s="12">
        <v>0</v>
      </c>
      <c r="T19" s="12">
        <v>851.3</v>
      </c>
      <c r="U19" s="12">
        <v>0</v>
      </c>
      <c r="V19" s="12">
        <v>0</v>
      </c>
      <c r="W19" s="12">
        <v>0</v>
      </c>
      <c r="X19" s="12">
        <v>2413.8000000000002</v>
      </c>
    </row>
    <row r="20" spans="1:24" x14ac:dyDescent="0.15">
      <c r="A20" s="6"/>
      <c r="B20" s="30"/>
      <c r="C20" s="50">
        <v>41730</v>
      </c>
      <c r="D20" s="28"/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</row>
    <row r="21" spans="1:24" x14ac:dyDescent="0.15">
      <c r="A21" s="6"/>
      <c r="B21" s="30"/>
      <c r="C21" s="50">
        <v>41760</v>
      </c>
      <c r="D21" s="28"/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</row>
    <row r="22" spans="1:24" x14ac:dyDescent="0.15">
      <c r="A22" s="6"/>
      <c r="B22" s="30"/>
      <c r="C22" s="50">
        <v>41791</v>
      </c>
      <c r="D22" s="28"/>
      <c r="E22" s="12">
        <v>972</v>
      </c>
      <c r="F22" s="12">
        <v>1242</v>
      </c>
      <c r="G22" s="12">
        <v>1069.1271241208894</v>
      </c>
      <c r="H22" s="12">
        <v>5061.7</v>
      </c>
      <c r="I22" s="12">
        <v>1436.4</v>
      </c>
      <c r="J22" s="12">
        <v>1436.4</v>
      </c>
      <c r="K22" s="12">
        <v>1436.4</v>
      </c>
      <c r="L22" s="12">
        <v>1049</v>
      </c>
      <c r="M22" s="12">
        <v>1598.4</v>
      </c>
      <c r="N22" s="12">
        <v>1598.4</v>
      </c>
      <c r="O22" s="12">
        <v>1598.4</v>
      </c>
      <c r="P22" s="12">
        <v>177449.8</v>
      </c>
      <c r="Q22" s="12">
        <v>0</v>
      </c>
      <c r="R22" s="12">
        <v>0</v>
      </c>
      <c r="S22" s="12">
        <v>0</v>
      </c>
      <c r="T22" s="12">
        <v>548.6</v>
      </c>
      <c r="U22" s="12">
        <v>0</v>
      </c>
      <c r="V22" s="12">
        <v>0</v>
      </c>
      <c r="W22" s="12">
        <v>0</v>
      </c>
      <c r="X22" s="12">
        <v>1053.7</v>
      </c>
    </row>
    <row r="23" spans="1:24" x14ac:dyDescent="0.15">
      <c r="A23" s="6"/>
      <c r="B23" s="30"/>
      <c r="C23" s="50">
        <v>41821</v>
      </c>
      <c r="D23" s="28"/>
      <c r="E23" s="12">
        <v>972</v>
      </c>
      <c r="F23" s="12">
        <v>1242</v>
      </c>
      <c r="G23" s="12">
        <v>1070.8848656294201</v>
      </c>
      <c r="H23" s="12">
        <v>4442.3</v>
      </c>
      <c r="I23" s="12">
        <v>1436.4</v>
      </c>
      <c r="J23" s="12">
        <v>1436.4</v>
      </c>
      <c r="K23" s="12">
        <v>1436.4</v>
      </c>
      <c r="L23" s="12">
        <v>1319.7</v>
      </c>
      <c r="M23" s="12">
        <v>1620</v>
      </c>
      <c r="N23" s="12">
        <v>1620</v>
      </c>
      <c r="O23" s="12">
        <v>1620</v>
      </c>
      <c r="P23" s="12">
        <v>195967.7</v>
      </c>
      <c r="Q23" s="12">
        <v>0</v>
      </c>
      <c r="R23" s="12">
        <v>0</v>
      </c>
      <c r="S23" s="12">
        <v>0</v>
      </c>
      <c r="T23" s="12">
        <v>678</v>
      </c>
      <c r="U23" s="12">
        <v>0</v>
      </c>
      <c r="V23" s="12">
        <v>0</v>
      </c>
      <c r="W23" s="12">
        <v>0</v>
      </c>
      <c r="X23" s="12">
        <v>1646.4</v>
      </c>
    </row>
    <row r="24" spans="1:24" x14ac:dyDescent="0.15">
      <c r="A24" s="6"/>
      <c r="B24" s="30"/>
      <c r="C24" s="50">
        <v>41852</v>
      </c>
      <c r="D24" s="28"/>
      <c r="E24" s="12">
        <v>972</v>
      </c>
      <c r="F24" s="12">
        <v>1274.4000000000001</v>
      </c>
      <c r="G24" s="12">
        <v>1081.6811386075135</v>
      </c>
      <c r="H24" s="12">
        <v>3486</v>
      </c>
      <c r="I24" s="12">
        <v>0</v>
      </c>
      <c r="J24" s="12">
        <v>0</v>
      </c>
      <c r="K24" s="12">
        <v>0</v>
      </c>
      <c r="L24" s="12">
        <v>451.9</v>
      </c>
      <c r="M24" s="12">
        <v>1598.4</v>
      </c>
      <c r="N24" s="12">
        <v>1598.4</v>
      </c>
      <c r="O24" s="12">
        <v>1598.3999999999996</v>
      </c>
      <c r="P24" s="12">
        <v>194541.9</v>
      </c>
      <c r="Q24" s="12">
        <v>0</v>
      </c>
      <c r="R24" s="12">
        <v>0</v>
      </c>
      <c r="S24" s="12">
        <v>0</v>
      </c>
      <c r="T24" s="12">
        <v>979</v>
      </c>
      <c r="U24" s="12">
        <v>0</v>
      </c>
      <c r="V24" s="12">
        <v>0</v>
      </c>
      <c r="W24" s="12">
        <v>0</v>
      </c>
      <c r="X24" s="12">
        <v>1564.8</v>
      </c>
    </row>
    <row r="25" spans="1:24" x14ac:dyDescent="0.15">
      <c r="A25" s="6"/>
      <c r="B25" s="29"/>
      <c r="C25" s="54">
        <v>41883</v>
      </c>
      <c r="D25" s="31"/>
      <c r="E25" s="11">
        <v>972</v>
      </c>
      <c r="F25" s="11">
        <v>1188</v>
      </c>
      <c r="G25" s="11">
        <v>1111.5999999999999</v>
      </c>
      <c r="H25" s="11">
        <v>5372</v>
      </c>
      <c r="I25" s="11">
        <v>0</v>
      </c>
      <c r="J25" s="11">
        <v>0</v>
      </c>
      <c r="K25" s="11">
        <v>0</v>
      </c>
      <c r="L25" s="11">
        <v>773</v>
      </c>
      <c r="M25" s="11">
        <v>1412.6</v>
      </c>
      <c r="N25" s="11">
        <v>1887.8</v>
      </c>
      <c r="O25" s="11">
        <v>1624.1</v>
      </c>
      <c r="P25" s="11">
        <v>200543</v>
      </c>
      <c r="Q25" s="11">
        <v>0</v>
      </c>
      <c r="R25" s="11">
        <v>0</v>
      </c>
      <c r="S25" s="11">
        <v>0</v>
      </c>
      <c r="T25" s="11">
        <v>910</v>
      </c>
      <c r="U25" s="11">
        <v>0</v>
      </c>
      <c r="V25" s="11">
        <v>0</v>
      </c>
      <c r="W25" s="11">
        <v>0</v>
      </c>
      <c r="X25" s="11">
        <v>1108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149</v>
      </c>
    </row>
    <row r="4" spans="1:24" ht="12" customHeight="1" x14ac:dyDescent="0.15">
      <c r="X4" s="60" t="s">
        <v>86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8"/>
      <c r="Q5" s="4"/>
      <c r="R5" s="8"/>
    </row>
    <row r="6" spans="1:24" ht="13.5" customHeight="1" x14ac:dyDescent="0.15">
      <c r="B6" s="71"/>
      <c r="C6" s="24" t="s">
        <v>121</v>
      </c>
      <c r="D6" s="25"/>
      <c r="E6" s="24" t="s">
        <v>66</v>
      </c>
      <c r="F6" s="21"/>
      <c r="G6" s="21"/>
      <c r="H6" s="25"/>
      <c r="I6" s="24" t="s">
        <v>455</v>
      </c>
      <c r="J6" s="21"/>
      <c r="K6" s="21"/>
      <c r="L6" s="25"/>
      <c r="M6" s="24" t="s">
        <v>339</v>
      </c>
      <c r="N6" s="21"/>
      <c r="O6" s="21"/>
      <c r="P6" s="25"/>
      <c r="Q6" s="24" t="s">
        <v>457</v>
      </c>
      <c r="R6" s="21"/>
      <c r="S6" s="21"/>
      <c r="T6" s="25"/>
      <c r="U6" s="24" t="s">
        <v>341</v>
      </c>
      <c r="V6" s="21"/>
      <c r="W6" s="21"/>
      <c r="X6" s="25"/>
    </row>
    <row r="7" spans="1:24" ht="13.5" customHeight="1" x14ac:dyDescent="0.15">
      <c r="B7" s="56" t="s">
        <v>122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B8" s="168"/>
      <c r="C8" s="86"/>
      <c r="D8" s="177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s="80" customFormat="1" ht="13.5" customHeight="1" x14ac:dyDescent="0.15">
      <c r="A9" s="6"/>
      <c r="B9" s="59" t="s">
        <v>0</v>
      </c>
      <c r="C9" s="57">
        <v>40179</v>
      </c>
      <c r="D9" s="68" t="s">
        <v>1</v>
      </c>
      <c r="E9" s="5">
        <v>1817</v>
      </c>
      <c r="F9" s="5">
        <v>3150</v>
      </c>
      <c r="G9" s="5">
        <v>2259</v>
      </c>
      <c r="H9" s="5">
        <v>129465</v>
      </c>
      <c r="I9" s="5">
        <v>1260</v>
      </c>
      <c r="J9" s="5">
        <v>2100</v>
      </c>
      <c r="K9" s="5">
        <v>1674</v>
      </c>
      <c r="L9" s="5">
        <v>52313</v>
      </c>
      <c r="M9" s="5">
        <v>945</v>
      </c>
      <c r="N9" s="5">
        <v>1711</v>
      </c>
      <c r="O9" s="5">
        <v>1331</v>
      </c>
      <c r="P9" s="5">
        <v>69781</v>
      </c>
      <c r="Q9" s="5">
        <v>3990</v>
      </c>
      <c r="R9" s="5">
        <v>5145</v>
      </c>
      <c r="S9" s="5">
        <v>4430</v>
      </c>
      <c r="T9" s="5">
        <v>22665</v>
      </c>
      <c r="U9" s="5">
        <v>3339</v>
      </c>
      <c r="V9" s="5">
        <v>4673</v>
      </c>
      <c r="W9" s="5">
        <v>3906</v>
      </c>
      <c r="X9" s="5">
        <v>41166</v>
      </c>
    </row>
    <row r="10" spans="1:24" s="80" customFormat="1" ht="13.5" customHeight="1" x14ac:dyDescent="0.15">
      <c r="A10" s="6"/>
      <c r="B10" s="30"/>
      <c r="C10" s="53">
        <v>40544</v>
      </c>
      <c r="D10" s="28"/>
      <c r="E10" s="3">
        <v>1995</v>
      </c>
      <c r="F10" s="3">
        <v>2940</v>
      </c>
      <c r="G10" s="3">
        <v>2416.1159267998632</v>
      </c>
      <c r="H10" s="3">
        <v>117190.79999999999</v>
      </c>
      <c r="I10" s="3">
        <v>1496.25</v>
      </c>
      <c r="J10" s="3">
        <v>2047.5</v>
      </c>
      <c r="K10" s="3">
        <v>1727.4402574242072</v>
      </c>
      <c r="L10" s="3">
        <v>43371.6</v>
      </c>
      <c r="M10" s="3">
        <v>1050</v>
      </c>
      <c r="N10" s="3">
        <v>1732.5</v>
      </c>
      <c r="O10" s="3">
        <v>1442.6306274760898</v>
      </c>
      <c r="P10" s="3">
        <v>47504.600000000006</v>
      </c>
      <c r="Q10" s="3">
        <v>4095</v>
      </c>
      <c r="R10" s="3">
        <v>5565</v>
      </c>
      <c r="S10" s="3">
        <v>4527.3456209710566</v>
      </c>
      <c r="T10" s="3">
        <v>16123.6</v>
      </c>
      <c r="U10" s="3">
        <v>3360</v>
      </c>
      <c r="V10" s="3">
        <v>4410</v>
      </c>
      <c r="W10" s="3">
        <v>3987.7893203560243</v>
      </c>
      <c r="X10" s="3">
        <v>27152.800000000003</v>
      </c>
    </row>
    <row r="11" spans="1:24" s="80" customFormat="1" ht="13.5" customHeight="1" x14ac:dyDescent="0.15">
      <c r="A11" s="6"/>
      <c r="B11" s="30"/>
      <c r="C11" s="53">
        <v>40909</v>
      </c>
      <c r="D11" s="28"/>
      <c r="E11" s="3">
        <v>1837.5</v>
      </c>
      <c r="F11" s="3">
        <v>2835</v>
      </c>
      <c r="G11" s="55">
        <v>2153.8424383744173</v>
      </c>
      <c r="H11" s="3">
        <v>162057.39999999997</v>
      </c>
      <c r="I11" s="3">
        <v>1155</v>
      </c>
      <c r="J11" s="3">
        <v>1942.5</v>
      </c>
      <c r="K11" s="55">
        <v>1510.7774686019402</v>
      </c>
      <c r="L11" s="3">
        <v>43459.100000000006</v>
      </c>
      <c r="M11" s="3">
        <v>1050</v>
      </c>
      <c r="N11" s="3">
        <v>1627.5</v>
      </c>
      <c r="O11" s="55">
        <v>1314.0171161608985</v>
      </c>
      <c r="P11" s="3">
        <v>41990.600000000006</v>
      </c>
      <c r="Q11" s="3">
        <v>4200</v>
      </c>
      <c r="R11" s="3">
        <v>5617.5</v>
      </c>
      <c r="S11" s="55">
        <v>4633.7219799509476</v>
      </c>
      <c r="T11" s="3">
        <v>20874.800000000003</v>
      </c>
      <c r="U11" s="3">
        <v>3255</v>
      </c>
      <c r="V11" s="3">
        <v>4410</v>
      </c>
      <c r="W11" s="55">
        <v>3719.2436455049688</v>
      </c>
      <c r="X11" s="3">
        <v>46692.4</v>
      </c>
    </row>
    <row r="12" spans="1:24" s="80" customFormat="1" ht="13.5" customHeight="1" x14ac:dyDescent="0.15">
      <c r="A12" s="6"/>
      <c r="B12" s="29"/>
      <c r="C12" s="52">
        <v>41275</v>
      </c>
      <c r="D12" s="31"/>
      <c r="E12" s="11">
        <v>1890</v>
      </c>
      <c r="F12" s="11">
        <v>3150</v>
      </c>
      <c r="G12" s="11">
        <v>2355.6099765029012</v>
      </c>
      <c r="H12" s="11">
        <v>92909.1</v>
      </c>
      <c r="I12" s="11">
        <v>1365</v>
      </c>
      <c r="J12" s="11">
        <v>2100</v>
      </c>
      <c r="K12" s="11">
        <v>1711.5237506267761</v>
      </c>
      <c r="L12" s="11">
        <v>35345.600000000006</v>
      </c>
      <c r="M12" s="11">
        <v>945</v>
      </c>
      <c r="N12" s="11">
        <v>1785</v>
      </c>
      <c r="O12" s="11">
        <v>1380.4635440525271</v>
      </c>
      <c r="P12" s="11">
        <v>28230.9</v>
      </c>
      <c r="Q12" s="11">
        <v>4410</v>
      </c>
      <c r="R12" s="11">
        <v>6300</v>
      </c>
      <c r="S12" s="11">
        <v>5447.1680751817803</v>
      </c>
      <c r="T12" s="11">
        <v>21097.200000000001</v>
      </c>
      <c r="U12" s="11">
        <v>3481.8</v>
      </c>
      <c r="V12" s="11">
        <v>4935</v>
      </c>
      <c r="W12" s="11">
        <v>4253.6066432034577</v>
      </c>
      <c r="X12" s="11">
        <v>16653.5</v>
      </c>
    </row>
    <row r="13" spans="1:24" s="80" customFormat="1" ht="13.5" customHeight="1" x14ac:dyDescent="0.15">
      <c r="A13" s="6"/>
      <c r="B13" s="30" t="s">
        <v>99</v>
      </c>
      <c r="C13" s="50">
        <v>41518</v>
      </c>
      <c r="D13" s="28" t="s">
        <v>52</v>
      </c>
      <c r="E13" s="1">
        <v>2100</v>
      </c>
      <c r="F13" s="1">
        <v>2594.5500000000002</v>
      </c>
      <c r="G13" s="1">
        <v>2286.491356752043</v>
      </c>
      <c r="H13" s="1">
        <v>9065.7999999999993</v>
      </c>
      <c r="I13" s="1">
        <v>1680</v>
      </c>
      <c r="J13" s="1">
        <v>1995</v>
      </c>
      <c r="K13" s="1">
        <v>1766.2235083836924</v>
      </c>
      <c r="L13" s="1">
        <v>4395.1000000000004</v>
      </c>
      <c r="M13" s="1">
        <v>1260</v>
      </c>
      <c r="N13" s="1">
        <v>1627.5</v>
      </c>
      <c r="O13" s="1">
        <v>1432.822255574614</v>
      </c>
      <c r="P13" s="1">
        <v>3519.9</v>
      </c>
      <c r="Q13" s="1">
        <v>4935</v>
      </c>
      <c r="R13" s="1">
        <v>6300</v>
      </c>
      <c r="S13" s="1">
        <v>5480.7412482726841</v>
      </c>
      <c r="T13" s="1">
        <v>2196.6999999999998</v>
      </c>
      <c r="U13" s="1">
        <v>3815.7</v>
      </c>
      <c r="V13" s="1">
        <v>4620</v>
      </c>
      <c r="W13" s="1">
        <v>4114.5903070439499</v>
      </c>
      <c r="X13" s="1">
        <v>1710.6</v>
      </c>
    </row>
    <row r="14" spans="1:24" s="80" customFormat="1" ht="13.5" customHeight="1" x14ac:dyDescent="0.15">
      <c r="A14" s="6"/>
      <c r="B14" s="30"/>
      <c r="C14" s="50">
        <v>41548</v>
      </c>
      <c r="D14" s="28"/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</row>
    <row r="15" spans="1:24" s="80" customFormat="1" ht="13.5" customHeight="1" x14ac:dyDescent="0.15">
      <c r="A15" s="6"/>
      <c r="B15" s="30"/>
      <c r="C15" s="50">
        <v>41579</v>
      </c>
      <c r="D15" s="28"/>
      <c r="E15" s="12">
        <v>2362.5</v>
      </c>
      <c r="F15" s="12">
        <v>3150</v>
      </c>
      <c r="G15" s="12">
        <v>2615.202037471387</v>
      </c>
      <c r="H15" s="12">
        <v>9251.6</v>
      </c>
      <c r="I15" s="12">
        <v>1732.5</v>
      </c>
      <c r="J15" s="12">
        <v>1995</v>
      </c>
      <c r="K15" s="12">
        <v>1874.3791060850831</v>
      </c>
      <c r="L15" s="12">
        <v>4072.9</v>
      </c>
      <c r="M15" s="12">
        <v>1155</v>
      </c>
      <c r="N15" s="12">
        <v>1575</v>
      </c>
      <c r="O15" s="12">
        <v>1319.3065707620528</v>
      </c>
      <c r="P15" s="12">
        <v>3171.3</v>
      </c>
      <c r="Q15" s="12">
        <v>5250</v>
      </c>
      <c r="R15" s="12">
        <v>6300</v>
      </c>
      <c r="S15" s="12">
        <v>5678.691158156912</v>
      </c>
      <c r="T15" s="12">
        <v>2250.4</v>
      </c>
      <c r="U15" s="12">
        <v>4147.5</v>
      </c>
      <c r="V15" s="12">
        <v>4935</v>
      </c>
      <c r="W15" s="12">
        <v>4461.5544090056283</v>
      </c>
      <c r="X15" s="12">
        <v>2400.5</v>
      </c>
    </row>
    <row r="16" spans="1:24" s="80" customFormat="1" ht="13.5" customHeight="1" x14ac:dyDescent="0.15">
      <c r="A16" s="6"/>
      <c r="B16" s="30"/>
      <c r="C16" s="50">
        <v>41609</v>
      </c>
      <c r="D16" s="28"/>
      <c r="E16" s="12">
        <v>2415</v>
      </c>
      <c r="F16" s="12">
        <v>2940</v>
      </c>
      <c r="G16" s="12">
        <v>2681.8855531697113</v>
      </c>
      <c r="H16" s="12">
        <v>9170.9</v>
      </c>
      <c r="I16" s="12">
        <v>1732.5</v>
      </c>
      <c r="J16" s="12">
        <v>2100</v>
      </c>
      <c r="K16" s="12">
        <v>1887.8647214854109</v>
      </c>
      <c r="L16" s="12">
        <v>5596.9</v>
      </c>
      <c r="M16" s="12">
        <v>1260</v>
      </c>
      <c r="N16" s="12">
        <v>1575</v>
      </c>
      <c r="O16" s="12">
        <v>1396.8391191709845</v>
      </c>
      <c r="P16" s="12">
        <v>3411.3</v>
      </c>
      <c r="Q16" s="12">
        <v>5250</v>
      </c>
      <c r="R16" s="12">
        <v>6300</v>
      </c>
      <c r="S16" s="12">
        <v>5818.6087515114878</v>
      </c>
      <c r="T16" s="12">
        <v>2815</v>
      </c>
      <c r="U16" s="12">
        <v>3990</v>
      </c>
      <c r="V16" s="12">
        <v>4830</v>
      </c>
      <c r="W16" s="12">
        <v>4581.4803345291084</v>
      </c>
      <c r="X16" s="12">
        <v>3211</v>
      </c>
    </row>
    <row r="17" spans="1:24" s="80" customFormat="1" ht="13.5" customHeight="1" x14ac:dyDescent="0.15">
      <c r="A17" s="6"/>
      <c r="B17" s="30" t="s">
        <v>72</v>
      </c>
      <c r="C17" s="50">
        <v>41640</v>
      </c>
      <c r="D17" s="28" t="s">
        <v>52</v>
      </c>
      <c r="E17" s="12">
        <v>2100</v>
      </c>
      <c r="F17" s="12">
        <v>2940</v>
      </c>
      <c r="G17" s="12">
        <v>2524.9610311360084</v>
      </c>
      <c r="H17" s="12">
        <v>10241.6</v>
      </c>
      <c r="I17" s="12">
        <v>1627.5</v>
      </c>
      <c r="J17" s="12">
        <v>2205</v>
      </c>
      <c r="K17" s="12">
        <v>1888.2333009626757</v>
      </c>
      <c r="L17" s="12">
        <v>4117.2</v>
      </c>
      <c r="M17" s="12">
        <v>1470</v>
      </c>
      <c r="N17" s="12">
        <v>1470</v>
      </c>
      <c r="O17" s="12">
        <v>1470</v>
      </c>
      <c r="P17" s="12">
        <v>1386.8</v>
      </c>
      <c r="Q17" s="12">
        <v>5250</v>
      </c>
      <c r="R17" s="12">
        <v>6300</v>
      </c>
      <c r="S17" s="12">
        <v>5836.0927883120921</v>
      </c>
      <c r="T17" s="12">
        <v>1719.3</v>
      </c>
      <c r="U17" s="12">
        <v>3990</v>
      </c>
      <c r="V17" s="12">
        <v>4725</v>
      </c>
      <c r="W17" s="12">
        <v>4489.0239819004528</v>
      </c>
      <c r="X17" s="12">
        <v>2006.9</v>
      </c>
    </row>
    <row r="18" spans="1:24" s="80" customFormat="1" ht="13.5" customHeight="1" x14ac:dyDescent="0.15">
      <c r="A18" s="6"/>
      <c r="B18" s="30"/>
      <c r="C18" s="50">
        <v>41671</v>
      </c>
      <c r="D18" s="28"/>
      <c r="E18" s="12">
        <v>1995</v>
      </c>
      <c r="F18" s="12">
        <v>2625</v>
      </c>
      <c r="G18" s="12">
        <v>2290.8559121555031</v>
      </c>
      <c r="H18" s="12">
        <v>5321.8</v>
      </c>
      <c r="I18" s="12">
        <v>1680</v>
      </c>
      <c r="J18" s="12">
        <v>2287.9500000000003</v>
      </c>
      <c r="K18" s="12">
        <v>1957.6767752215915</v>
      </c>
      <c r="L18" s="12">
        <v>4522</v>
      </c>
      <c r="M18" s="12">
        <v>1312.5</v>
      </c>
      <c r="N18" s="12">
        <v>1575</v>
      </c>
      <c r="O18" s="12">
        <v>1482.6851851851852</v>
      </c>
      <c r="P18" s="12">
        <v>1194.7</v>
      </c>
      <c r="Q18" s="12">
        <v>5145</v>
      </c>
      <c r="R18" s="12">
        <v>6300</v>
      </c>
      <c r="S18" s="12">
        <v>5696.0786498965117</v>
      </c>
      <c r="T18" s="12">
        <v>2544.6</v>
      </c>
      <c r="U18" s="12">
        <v>3990</v>
      </c>
      <c r="V18" s="12">
        <v>4725</v>
      </c>
      <c r="W18" s="12">
        <v>4419.3439878234403</v>
      </c>
      <c r="X18" s="12">
        <v>1356.1</v>
      </c>
    </row>
    <row r="19" spans="1:24" s="80" customFormat="1" ht="13.5" customHeight="1" x14ac:dyDescent="0.15">
      <c r="A19" s="6"/>
      <c r="B19" s="30"/>
      <c r="C19" s="50">
        <v>41699</v>
      </c>
      <c r="D19" s="28"/>
      <c r="E19" s="12">
        <v>1890</v>
      </c>
      <c r="F19" s="12">
        <v>2625</v>
      </c>
      <c r="G19" s="12">
        <v>2205.4023010652054</v>
      </c>
      <c r="H19" s="12">
        <v>12545.3</v>
      </c>
      <c r="I19" s="12">
        <v>1680</v>
      </c>
      <c r="J19" s="12">
        <v>2205</v>
      </c>
      <c r="K19" s="12">
        <v>1886.8426812585503</v>
      </c>
      <c r="L19" s="12">
        <v>3471.3</v>
      </c>
      <c r="M19" s="12">
        <v>1365</v>
      </c>
      <c r="N19" s="12">
        <v>1575</v>
      </c>
      <c r="O19" s="12">
        <v>1496.2297609868929</v>
      </c>
      <c r="P19" s="12">
        <v>2333.8000000000002</v>
      </c>
      <c r="Q19" s="12">
        <v>5040</v>
      </c>
      <c r="R19" s="12">
        <v>6090</v>
      </c>
      <c r="S19" s="12">
        <v>5519.9568710359435</v>
      </c>
      <c r="T19" s="12">
        <v>2164.1</v>
      </c>
      <c r="U19" s="12">
        <v>3675</v>
      </c>
      <c r="V19" s="12">
        <v>4515</v>
      </c>
      <c r="W19" s="12">
        <v>4121.8167671659203</v>
      </c>
      <c r="X19" s="12">
        <v>2359.9</v>
      </c>
    </row>
    <row r="20" spans="1:24" s="80" customFormat="1" ht="13.5" customHeight="1" x14ac:dyDescent="0.15">
      <c r="A20" s="6"/>
      <c r="B20" s="30"/>
      <c r="C20" s="50">
        <v>41730</v>
      </c>
      <c r="D20" s="28"/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</row>
    <row r="21" spans="1:24" s="80" customFormat="1" ht="13.5" customHeight="1" x14ac:dyDescent="0.15">
      <c r="A21" s="6"/>
      <c r="B21" s="30"/>
      <c r="C21" s="50">
        <v>41760</v>
      </c>
      <c r="D21" s="28"/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</row>
    <row r="22" spans="1:24" s="80" customFormat="1" ht="13.5" customHeight="1" x14ac:dyDescent="0.15">
      <c r="A22" s="6"/>
      <c r="B22" s="30"/>
      <c r="C22" s="50">
        <v>41791</v>
      </c>
      <c r="D22" s="28"/>
      <c r="E22" s="12">
        <v>1836</v>
      </c>
      <c r="F22" s="12">
        <v>2700</v>
      </c>
      <c r="G22" s="12">
        <v>2111.2726978998394</v>
      </c>
      <c r="H22" s="12">
        <v>16411.2</v>
      </c>
      <c r="I22" s="12">
        <v>1620</v>
      </c>
      <c r="J22" s="12">
        <v>2116.8000000000002</v>
      </c>
      <c r="K22" s="12">
        <v>1823.147027648298</v>
      </c>
      <c r="L22" s="12">
        <v>5861.6</v>
      </c>
      <c r="M22" s="12">
        <v>1404</v>
      </c>
      <c r="N22" s="12">
        <v>1728</v>
      </c>
      <c r="O22" s="12">
        <v>1587.9755610972568</v>
      </c>
      <c r="P22" s="12">
        <v>2905</v>
      </c>
      <c r="Q22" s="12">
        <v>5184</v>
      </c>
      <c r="R22" s="12">
        <v>6318</v>
      </c>
      <c r="S22" s="12">
        <v>5708.8873720136526</v>
      </c>
      <c r="T22" s="12">
        <v>2383.1999999999998</v>
      </c>
      <c r="U22" s="12">
        <v>3564</v>
      </c>
      <c r="V22" s="12">
        <v>4644</v>
      </c>
      <c r="W22" s="12">
        <v>4055.6050632911383</v>
      </c>
      <c r="X22" s="12">
        <v>863.5</v>
      </c>
    </row>
    <row r="23" spans="1:24" s="80" customFormat="1" ht="13.5" customHeight="1" x14ac:dyDescent="0.15">
      <c r="A23" s="6"/>
      <c r="B23" s="30"/>
      <c r="C23" s="50">
        <v>41821</v>
      </c>
      <c r="D23" s="28"/>
      <c r="E23" s="12">
        <v>1944</v>
      </c>
      <c r="F23" s="12">
        <v>2646</v>
      </c>
      <c r="G23" s="12">
        <v>2207.1553664751864</v>
      </c>
      <c r="H23" s="12">
        <v>8383.6</v>
      </c>
      <c r="I23" s="12">
        <v>1512</v>
      </c>
      <c r="J23" s="12">
        <v>2106</v>
      </c>
      <c r="K23" s="12">
        <v>1760.5223722275796</v>
      </c>
      <c r="L23" s="12">
        <v>4954.8999999999996</v>
      </c>
      <c r="M23" s="12">
        <v>1296</v>
      </c>
      <c r="N23" s="12">
        <v>1620</v>
      </c>
      <c r="O23" s="12">
        <v>1548.8772362739048</v>
      </c>
      <c r="P23" s="12">
        <v>2996.1</v>
      </c>
      <c r="Q23" s="12">
        <v>5184</v>
      </c>
      <c r="R23" s="12">
        <v>6318</v>
      </c>
      <c r="S23" s="12">
        <v>5679.136563071299</v>
      </c>
      <c r="T23" s="12">
        <v>2437.6999999999998</v>
      </c>
      <c r="U23" s="12">
        <v>3564</v>
      </c>
      <c r="V23" s="12">
        <v>4428</v>
      </c>
      <c r="W23" s="12">
        <v>3998.5147338259681</v>
      </c>
      <c r="X23" s="12">
        <v>2109.4</v>
      </c>
    </row>
    <row r="24" spans="1:24" s="80" customFormat="1" ht="13.5" customHeight="1" x14ac:dyDescent="0.15">
      <c r="A24" s="6"/>
      <c r="B24" s="30"/>
      <c r="C24" s="50">
        <v>41852</v>
      </c>
      <c r="D24" s="28"/>
      <c r="E24" s="12">
        <v>1944</v>
      </c>
      <c r="F24" s="12">
        <v>2700</v>
      </c>
      <c r="G24" s="12">
        <v>2217.1227385892121</v>
      </c>
      <c r="H24" s="12">
        <v>15981.6</v>
      </c>
      <c r="I24" s="12">
        <v>1512</v>
      </c>
      <c r="J24" s="12">
        <v>2012.04</v>
      </c>
      <c r="K24" s="12">
        <v>1735.2005669291334</v>
      </c>
      <c r="L24" s="12">
        <v>5551.2</v>
      </c>
      <c r="M24" s="12">
        <v>1188</v>
      </c>
      <c r="N24" s="12">
        <v>1728</v>
      </c>
      <c r="O24" s="12">
        <v>1529.6316803081372</v>
      </c>
      <c r="P24" s="12">
        <v>4941.8</v>
      </c>
      <c r="Q24" s="12">
        <v>5184</v>
      </c>
      <c r="R24" s="12">
        <v>6264</v>
      </c>
      <c r="S24" s="12">
        <v>5617.834925933651</v>
      </c>
      <c r="T24" s="12">
        <v>2191</v>
      </c>
      <c r="U24" s="12">
        <v>3456</v>
      </c>
      <c r="V24" s="12">
        <v>4536</v>
      </c>
      <c r="W24" s="12">
        <v>3970.2254048780487</v>
      </c>
      <c r="X24" s="12">
        <v>1356.3</v>
      </c>
    </row>
    <row r="25" spans="1:24" s="80" customFormat="1" ht="13.5" customHeight="1" x14ac:dyDescent="0.15">
      <c r="A25" s="6"/>
      <c r="B25" s="29"/>
      <c r="C25" s="54">
        <v>41883</v>
      </c>
      <c r="D25" s="31"/>
      <c r="E25" s="11">
        <v>2160</v>
      </c>
      <c r="F25" s="11">
        <v>2862</v>
      </c>
      <c r="G25" s="11">
        <v>2391</v>
      </c>
      <c r="H25" s="11">
        <v>10670</v>
      </c>
      <c r="I25" s="11">
        <v>1728</v>
      </c>
      <c r="J25" s="11">
        <v>2154.6</v>
      </c>
      <c r="K25" s="11">
        <v>1876.8</v>
      </c>
      <c r="L25" s="11">
        <v>5262</v>
      </c>
      <c r="M25" s="11">
        <v>1188</v>
      </c>
      <c r="N25" s="11">
        <v>1728</v>
      </c>
      <c r="O25" s="11">
        <v>1515.2</v>
      </c>
      <c r="P25" s="11">
        <v>2478</v>
      </c>
      <c r="Q25" s="11">
        <v>5184</v>
      </c>
      <c r="R25" s="11">
        <v>6480</v>
      </c>
      <c r="S25" s="11">
        <v>5670.3</v>
      </c>
      <c r="T25" s="11">
        <v>2521</v>
      </c>
      <c r="U25" s="11">
        <v>3888</v>
      </c>
      <c r="V25" s="11">
        <v>5184</v>
      </c>
      <c r="W25" s="11">
        <v>4103.5</v>
      </c>
      <c r="X25" s="11">
        <v>1486</v>
      </c>
    </row>
    <row r="26" spans="1:24" ht="13.5" customHeight="1" x14ac:dyDescent="0.15">
      <c r="B26" s="71"/>
      <c r="C26" s="24" t="s">
        <v>121</v>
      </c>
      <c r="D26" s="25"/>
      <c r="E26" s="24" t="s">
        <v>342</v>
      </c>
      <c r="F26" s="21"/>
      <c r="G26" s="21"/>
      <c r="H26" s="25"/>
      <c r="I26" s="24" t="s">
        <v>343</v>
      </c>
      <c r="J26" s="21"/>
      <c r="K26" s="21"/>
      <c r="L26" s="25"/>
      <c r="M26" s="24" t="s">
        <v>344</v>
      </c>
      <c r="N26" s="21"/>
      <c r="O26" s="21"/>
      <c r="P26" s="25"/>
      <c r="Q26" s="24" t="s">
        <v>345</v>
      </c>
      <c r="R26" s="21"/>
      <c r="S26" s="21"/>
      <c r="T26" s="25"/>
      <c r="U26" s="24" t="s">
        <v>346</v>
      </c>
      <c r="V26" s="21"/>
      <c r="W26" s="21"/>
      <c r="X26" s="25"/>
    </row>
    <row r="27" spans="1:24" ht="13.5" customHeight="1" x14ac:dyDescent="0.15">
      <c r="B27" s="56" t="s">
        <v>122</v>
      </c>
      <c r="C27" s="73"/>
      <c r="D27" s="66"/>
      <c r="E27" s="15" t="s">
        <v>67</v>
      </c>
      <c r="F27" s="10" t="s">
        <v>68</v>
      </c>
      <c r="G27" s="17" t="s">
        <v>69</v>
      </c>
      <c r="H27" s="10" t="s">
        <v>70</v>
      </c>
      <c r="I27" s="15" t="s">
        <v>67</v>
      </c>
      <c r="J27" s="10" t="s">
        <v>68</v>
      </c>
      <c r="K27" s="17" t="s">
        <v>69</v>
      </c>
      <c r="L27" s="10" t="s">
        <v>70</v>
      </c>
      <c r="M27" s="15" t="s">
        <v>67</v>
      </c>
      <c r="N27" s="10" t="s">
        <v>68</v>
      </c>
      <c r="O27" s="17" t="s">
        <v>69</v>
      </c>
      <c r="P27" s="10" t="s">
        <v>70</v>
      </c>
      <c r="Q27" s="15" t="s">
        <v>67</v>
      </c>
      <c r="R27" s="10" t="s">
        <v>68</v>
      </c>
      <c r="S27" s="17" t="s">
        <v>69</v>
      </c>
      <c r="T27" s="10" t="s">
        <v>70</v>
      </c>
      <c r="U27" s="15" t="s">
        <v>67</v>
      </c>
      <c r="V27" s="10" t="s">
        <v>68</v>
      </c>
      <c r="W27" s="17" t="s">
        <v>69</v>
      </c>
      <c r="X27" s="10" t="s">
        <v>70</v>
      </c>
    </row>
    <row r="28" spans="1:24" ht="13.5" customHeight="1" x14ac:dyDescent="0.15">
      <c r="B28" s="168"/>
      <c r="C28" s="86"/>
      <c r="D28" s="177"/>
      <c r="E28" s="14"/>
      <c r="F28" s="9"/>
      <c r="G28" s="16" t="s">
        <v>71</v>
      </c>
      <c r="H28" s="9"/>
      <c r="I28" s="14"/>
      <c r="J28" s="9"/>
      <c r="K28" s="16" t="s">
        <v>71</v>
      </c>
      <c r="L28" s="9"/>
      <c r="M28" s="14"/>
      <c r="N28" s="9"/>
      <c r="O28" s="16" t="s">
        <v>71</v>
      </c>
      <c r="P28" s="9"/>
      <c r="Q28" s="14"/>
      <c r="R28" s="9"/>
      <c r="S28" s="16" t="s">
        <v>71</v>
      </c>
      <c r="T28" s="9"/>
      <c r="U28" s="14"/>
      <c r="V28" s="9"/>
      <c r="W28" s="16" t="s">
        <v>71</v>
      </c>
      <c r="X28" s="9"/>
    </row>
    <row r="29" spans="1:24" ht="13.5" customHeight="1" x14ac:dyDescent="0.15">
      <c r="B29" s="59" t="s">
        <v>0</v>
      </c>
      <c r="C29" s="57">
        <v>40179</v>
      </c>
      <c r="D29" s="68" t="s">
        <v>1</v>
      </c>
      <c r="E29" s="5">
        <v>894</v>
      </c>
      <c r="F29" s="5">
        <v>1619</v>
      </c>
      <c r="G29" s="5">
        <v>1097</v>
      </c>
      <c r="H29" s="5">
        <v>229364</v>
      </c>
      <c r="I29" s="5">
        <v>1418</v>
      </c>
      <c r="J29" s="5">
        <v>1890</v>
      </c>
      <c r="K29" s="5">
        <v>1633</v>
      </c>
      <c r="L29" s="5">
        <v>20162</v>
      </c>
      <c r="M29" s="5">
        <v>1418</v>
      </c>
      <c r="N29" s="5">
        <v>1890</v>
      </c>
      <c r="O29" s="5">
        <v>1634</v>
      </c>
      <c r="P29" s="5">
        <v>14907</v>
      </c>
      <c r="Q29" s="5">
        <v>1418</v>
      </c>
      <c r="R29" s="5">
        <v>1995</v>
      </c>
      <c r="S29" s="5">
        <v>1668</v>
      </c>
      <c r="T29" s="5">
        <v>24672</v>
      </c>
      <c r="U29" s="5">
        <v>1260</v>
      </c>
      <c r="V29" s="5">
        <v>1785</v>
      </c>
      <c r="W29" s="5">
        <v>1524</v>
      </c>
      <c r="X29" s="5">
        <v>25546</v>
      </c>
    </row>
    <row r="30" spans="1:24" ht="13.5" customHeight="1" x14ac:dyDescent="0.15">
      <c r="B30" s="30"/>
      <c r="C30" s="53">
        <v>40544</v>
      </c>
      <c r="D30" s="28"/>
      <c r="E30" s="3">
        <v>1050</v>
      </c>
      <c r="F30" s="3">
        <v>1575</v>
      </c>
      <c r="G30" s="3">
        <v>1313.652003548721</v>
      </c>
      <c r="H30" s="3">
        <v>202315.3</v>
      </c>
      <c r="I30" s="3">
        <v>1517.25</v>
      </c>
      <c r="J30" s="3">
        <v>1995</v>
      </c>
      <c r="K30" s="3">
        <v>1672.103203729419</v>
      </c>
      <c r="L30" s="3">
        <v>14756.3</v>
      </c>
      <c r="M30" s="3">
        <v>1522.5</v>
      </c>
      <c r="N30" s="3">
        <v>2100</v>
      </c>
      <c r="O30" s="3">
        <v>1688.4589983543829</v>
      </c>
      <c r="P30" s="3">
        <v>8790.5</v>
      </c>
      <c r="Q30" s="3">
        <v>1522.5</v>
      </c>
      <c r="R30" s="3">
        <v>2047.5</v>
      </c>
      <c r="S30" s="3">
        <v>1760.9844286371522</v>
      </c>
      <c r="T30" s="3">
        <v>13945.499999999998</v>
      </c>
      <c r="U30" s="3">
        <v>1470</v>
      </c>
      <c r="V30" s="3">
        <v>1785</v>
      </c>
      <c r="W30" s="3">
        <v>1634.5920612147302</v>
      </c>
      <c r="X30" s="3">
        <v>12012.799999999997</v>
      </c>
    </row>
    <row r="31" spans="1:24" ht="13.5" customHeight="1" x14ac:dyDescent="0.15">
      <c r="B31" s="30"/>
      <c r="C31" s="53">
        <v>40909</v>
      </c>
      <c r="D31" s="28"/>
      <c r="E31" s="3">
        <v>682.5</v>
      </c>
      <c r="F31" s="3">
        <v>1548.75</v>
      </c>
      <c r="G31" s="55">
        <v>949.90771929955508</v>
      </c>
      <c r="H31" s="3">
        <v>309640.90000000002</v>
      </c>
      <c r="I31" s="3">
        <v>1260</v>
      </c>
      <c r="J31" s="3">
        <v>1837.5</v>
      </c>
      <c r="K31" s="55">
        <v>1453.0827010574142</v>
      </c>
      <c r="L31" s="3">
        <v>32046.799999999999</v>
      </c>
      <c r="M31" s="3">
        <v>1365</v>
      </c>
      <c r="N31" s="3">
        <v>1890</v>
      </c>
      <c r="O31" s="55">
        <v>1522.4062684028004</v>
      </c>
      <c r="P31" s="3">
        <v>29969.5</v>
      </c>
      <c r="Q31" s="3">
        <v>1365</v>
      </c>
      <c r="R31" s="3">
        <v>1995</v>
      </c>
      <c r="S31" s="55">
        <v>1518.0830868468108</v>
      </c>
      <c r="T31" s="3">
        <v>28172.499999999996</v>
      </c>
      <c r="U31" s="3">
        <v>1260</v>
      </c>
      <c r="V31" s="3">
        <v>1785</v>
      </c>
      <c r="W31" s="55">
        <v>1388.1328241035437</v>
      </c>
      <c r="X31" s="3">
        <v>46965.299999999988</v>
      </c>
    </row>
    <row r="32" spans="1:24" ht="13.5" customHeight="1" x14ac:dyDescent="0.15">
      <c r="B32" s="29"/>
      <c r="C32" s="52">
        <v>41275</v>
      </c>
      <c r="D32" s="31"/>
      <c r="E32" s="11">
        <v>840</v>
      </c>
      <c r="F32" s="11">
        <v>1575</v>
      </c>
      <c r="G32" s="11">
        <v>1143.3436971709432</v>
      </c>
      <c r="H32" s="11">
        <v>247931.1</v>
      </c>
      <c r="I32" s="11">
        <v>1417.5</v>
      </c>
      <c r="J32" s="11">
        <v>1995</v>
      </c>
      <c r="K32" s="11">
        <v>1652.1735808102553</v>
      </c>
      <c r="L32" s="11">
        <v>38115.199999999997</v>
      </c>
      <c r="M32" s="11">
        <v>1417.5</v>
      </c>
      <c r="N32" s="11">
        <v>1995</v>
      </c>
      <c r="O32" s="11">
        <v>1736.4687430673864</v>
      </c>
      <c r="P32" s="11">
        <v>35591.199999999997</v>
      </c>
      <c r="Q32" s="11">
        <v>1417.5</v>
      </c>
      <c r="R32" s="11">
        <v>1995</v>
      </c>
      <c r="S32" s="11">
        <v>1755.9413953932221</v>
      </c>
      <c r="T32" s="11">
        <v>34745</v>
      </c>
      <c r="U32" s="11">
        <v>1365</v>
      </c>
      <c r="V32" s="11">
        <v>1890</v>
      </c>
      <c r="W32" s="11">
        <v>1603.0169386415041</v>
      </c>
      <c r="X32" s="11">
        <v>54252.800000000003</v>
      </c>
    </row>
    <row r="33" spans="2:24" ht="13.5" customHeight="1" x14ac:dyDescent="0.15">
      <c r="B33" s="30" t="s">
        <v>99</v>
      </c>
      <c r="C33" s="50">
        <v>41518</v>
      </c>
      <c r="D33" s="28" t="s">
        <v>52</v>
      </c>
      <c r="E33" s="1">
        <v>1155</v>
      </c>
      <c r="F33" s="1">
        <v>1491</v>
      </c>
      <c r="G33" s="1">
        <v>1259.9261493244439</v>
      </c>
      <c r="H33" s="1">
        <v>11011.4</v>
      </c>
      <c r="I33" s="1">
        <v>1575</v>
      </c>
      <c r="J33" s="1">
        <v>1942.5</v>
      </c>
      <c r="K33" s="1">
        <v>1702.6516316963268</v>
      </c>
      <c r="L33" s="1">
        <v>3568.6</v>
      </c>
      <c r="M33" s="1">
        <v>1575</v>
      </c>
      <c r="N33" s="1">
        <v>1995</v>
      </c>
      <c r="O33" s="1">
        <v>1768.9769426005466</v>
      </c>
      <c r="P33" s="1">
        <v>3906.7</v>
      </c>
      <c r="Q33" s="1">
        <v>1575</v>
      </c>
      <c r="R33" s="1">
        <v>1995</v>
      </c>
      <c r="S33" s="1">
        <v>1801.9495063225365</v>
      </c>
      <c r="T33" s="1">
        <v>2673.1</v>
      </c>
      <c r="U33" s="1">
        <v>1470</v>
      </c>
      <c r="V33" s="1">
        <v>1785</v>
      </c>
      <c r="W33" s="1">
        <v>1637.6424840394666</v>
      </c>
      <c r="X33" s="1">
        <v>6908.4</v>
      </c>
    </row>
    <row r="34" spans="2:24" ht="13.5" customHeight="1" x14ac:dyDescent="0.15">
      <c r="B34" s="30"/>
      <c r="C34" s="50">
        <v>41548</v>
      </c>
      <c r="D34" s="28"/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</row>
    <row r="35" spans="2:24" ht="13.5" customHeight="1" x14ac:dyDescent="0.15">
      <c r="B35" s="30"/>
      <c r="C35" s="50">
        <v>41579</v>
      </c>
      <c r="D35" s="28"/>
      <c r="E35" s="12">
        <v>1050</v>
      </c>
      <c r="F35" s="12">
        <v>1470</v>
      </c>
      <c r="G35" s="12">
        <v>1181.325987380229</v>
      </c>
      <c r="H35" s="12">
        <v>13946.8</v>
      </c>
      <c r="I35" s="12">
        <v>1680</v>
      </c>
      <c r="J35" s="12">
        <v>1995</v>
      </c>
      <c r="K35" s="12">
        <v>1787.1668496158065</v>
      </c>
      <c r="L35" s="12">
        <v>3883.2</v>
      </c>
      <c r="M35" s="12">
        <v>1680</v>
      </c>
      <c r="N35" s="12">
        <v>1995</v>
      </c>
      <c r="O35" s="12">
        <v>1837.2639558524552</v>
      </c>
      <c r="P35" s="12">
        <v>2918.6</v>
      </c>
      <c r="Q35" s="12">
        <v>1680</v>
      </c>
      <c r="R35" s="12">
        <v>1995</v>
      </c>
      <c r="S35" s="12">
        <v>1848.0000000000005</v>
      </c>
      <c r="T35" s="12">
        <v>3468.7</v>
      </c>
      <c r="U35" s="12">
        <v>1627.5</v>
      </c>
      <c r="V35" s="12">
        <v>1890</v>
      </c>
      <c r="W35" s="12">
        <v>1713.2453715948166</v>
      </c>
      <c r="X35" s="12">
        <v>6450.6</v>
      </c>
    </row>
    <row r="36" spans="2:24" ht="13.5" customHeight="1" x14ac:dyDescent="0.15">
      <c r="B36" s="30"/>
      <c r="C36" s="50">
        <v>41609</v>
      </c>
      <c r="D36" s="28"/>
      <c r="E36" s="12">
        <v>1050</v>
      </c>
      <c r="F36" s="12">
        <v>1563.45</v>
      </c>
      <c r="G36" s="12">
        <v>1130.3031992809117</v>
      </c>
      <c r="H36" s="12">
        <v>19734.7</v>
      </c>
      <c r="I36" s="12">
        <v>1680</v>
      </c>
      <c r="J36" s="12">
        <v>1995</v>
      </c>
      <c r="K36" s="12">
        <v>1765.5424245061358</v>
      </c>
      <c r="L36" s="12">
        <v>3222.7</v>
      </c>
      <c r="M36" s="12">
        <v>1680</v>
      </c>
      <c r="N36" s="12">
        <v>1995</v>
      </c>
      <c r="O36" s="12">
        <v>1852.1185952177632</v>
      </c>
      <c r="P36" s="12">
        <v>4311.8</v>
      </c>
      <c r="Q36" s="12">
        <v>1680</v>
      </c>
      <c r="R36" s="12">
        <v>1995</v>
      </c>
      <c r="S36" s="12">
        <v>1834.5455916161575</v>
      </c>
      <c r="T36" s="12">
        <v>4349.2</v>
      </c>
      <c r="U36" s="12">
        <v>1627.5</v>
      </c>
      <c r="V36" s="12">
        <v>1890</v>
      </c>
      <c r="W36" s="12">
        <v>1717.1904680120224</v>
      </c>
      <c r="X36" s="12">
        <v>6083.4</v>
      </c>
    </row>
    <row r="37" spans="2:24" ht="13.5" customHeight="1" x14ac:dyDescent="0.15">
      <c r="B37" s="30" t="s">
        <v>72</v>
      </c>
      <c r="C37" s="50">
        <v>41640</v>
      </c>
      <c r="D37" s="28" t="s">
        <v>52</v>
      </c>
      <c r="E37" s="12">
        <v>1102.5</v>
      </c>
      <c r="F37" s="12">
        <v>1365</v>
      </c>
      <c r="G37" s="12">
        <v>1182.7100486716688</v>
      </c>
      <c r="H37" s="12">
        <v>25889.599999999999</v>
      </c>
      <c r="I37" s="12">
        <v>1627.5</v>
      </c>
      <c r="J37" s="12">
        <v>1995</v>
      </c>
      <c r="K37" s="12">
        <v>1776.4527296937422</v>
      </c>
      <c r="L37" s="12">
        <v>2421</v>
      </c>
      <c r="M37" s="12">
        <v>1627.5</v>
      </c>
      <c r="N37" s="12">
        <v>1995</v>
      </c>
      <c r="O37" s="12">
        <v>1828.8561557788944</v>
      </c>
      <c r="P37" s="12">
        <v>3671.7</v>
      </c>
      <c r="Q37" s="12">
        <v>1627.5</v>
      </c>
      <c r="R37" s="12">
        <v>1995</v>
      </c>
      <c r="S37" s="12">
        <v>1829.1013179571657</v>
      </c>
      <c r="T37" s="12">
        <v>2935</v>
      </c>
      <c r="U37" s="12">
        <v>1627.5</v>
      </c>
      <c r="V37" s="12">
        <v>1890</v>
      </c>
      <c r="W37" s="12">
        <v>1735.0729876160985</v>
      </c>
      <c r="X37" s="12">
        <v>5912.1</v>
      </c>
    </row>
    <row r="38" spans="2:24" ht="13.5" customHeight="1" x14ac:dyDescent="0.15">
      <c r="B38" s="30"/>
      <c r="C38" s="50">
        <v>41671</v>
      </c>
      <c r="D38" s="28"/>
      <c r="E38" s="12">
        <v>1102.5</v>
      </c>
      <c r="F38" s="12">
        <v>1507.8</v>
      </c>
      <c r="G38" s="12">
        <v>1218.4254471731754</v>
      </c>
      <c r="H38" s="12">
        <v>29355.200000000001</v>
      </c>
      <c r="I38" s="12">
        <v>1627.5</v>
      </c>
      <c r="J38" s="12">
        <v>1995</v>
      </c>
      <c r="K38" s="12">
        <v>1812.6363896301948</v>
      </c>
      <c r="L38" s="12">
        <v>3744.6</v>
      </c>
      <c r="M38" s="12">
        <v>1627.5</v>
      </c>
      <c r="N38" s="12">
        <v>1995</v>
      </c>
      <c r="O38" s="12">
        <v>1834.2546973943729</v>
      </c>
      <c r="P38" s="12">
        <v>3494.2</v>
      </c>
      <c r="Q38" s="12">
        <v>1627.5</v>
      </c>
      <c r="R38" s="12">
        <v>1995</v>
      </c>
      <c r="S38" s="12">
        <v>1840.2696596644387</v>
      </c>
      <c r="T38" s="12">
        <v>3381.5</v>
      </c>
      <c r="U38" s="12">
        <v>1627.5</v>
      </c>
      <c r="V38" s="12">
        <v>1890</v>
      </c>
      <c r="W38" s="12">
        <v>1715.2661713286711</v>
      </c>
      <c r="X38" s="12">
        <v>5403.1</v>
      </c>
    </row>
    <row r="39" spans="2:24" ht="13.5" customHeight="1" x14ac:dyDescent="0.15">
      <c r="B39" s="30"/>
      <c r="C39" s="50">
        <v>41699</v>
      </c>
      <c r="D39" s="28"/>
      <c r="E39" s="12">
        <v>1050</v>
      </c>
      <c r="F39" s="12">
        <v>1417.5</v>
      </c>
      <c r="G39" s="12">
        <v>1177.1531286166191</v>
      </c>
      <c r="H39" s="12">
        <v>20024.5</v>
      </c>
      <c r="I39" s="12">
        <v>1627.5</v>
      </c>
      <c r="J39" s="12">
        <v>1890</v>
      </c>
      <c r="K39" s="12">
        <v>1731.8963395140663</v>
      </c>
      <c r="L39" s="12">
        <v>2951.7</v>
      </c>
      <c r="M39" s="12">
        <v>1627.5</v>
      </c>
      <c r="N39" s="12">
        <v>1995</v>
      </c>
      <c r="O39" s="12">
        <v>1802.4398922784867</v>
      </c>
      <c r="P39" s="12">
        <v>2996.1</v>
      </c>
      <c r="Q39" s="12">
        <v>1627.5</v>
      </c>
      <c r="R39" s="12">
        <v>1995</v>
      </c>
      <c r="S39" s="12">
        <v>1828.808403505758</v>
      </c>
      <c r="T39" s="12">
        <v>3409.2</v>
      </c>
      <c r="U39" s="12">
        <v>1627.5</v>
      </c>
      <c r="V39" s="12">
        <v>1890</v>
      </c>
      <c r="W39" s="12">
        <v>1697.6086254160957</v>
      </c>
      <c r="X39" s="12">
        <v>5944</v>
      </c>
    </row>
    <row r="40" spans="2:24" ht="13.5" customHeight="1" x14ac:dyDescent="0.15">
      <c r="B40" s="30"/>
      <c r="C40" s="50">
        <v>41730</v>
      </c>
      <c r="D40" s="28"/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</row>
    <row r="41" spans="2:24" ht="13.5" customHeight="1" x14ac:dyDescent="0.15">
      <c r="B41" s="30"/>
      <c r="C41" s="50">
        <v>41760</v>
      </c>
      <c r="D41" s="28"/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</row>
    <row r="42" spans="2:24" ht="13.5" customHeight="1" x14ac:dyDescent="0.15">
      <c r="B42" s="30"/>
      <c r="C42" s="50">
        <v>41791</v>
      </c>
      <c r="D42" s="28"/>
      <c r="E42" s="12">
        <v>1188</v>
      </c>
      <c r="F42" s="12">
        <v>1547.64</v>
      </c>
      <c r="G42" s="12">
        <v>1296.0135284355645</v>
      </c>
      <c r="H42" s="12">
        <v>15750.1</v>
      </c>
      <c r="I42" s="12">
        <v>1620</v>
      </c>
      <c r="J42" s="12">
        <v>2052</v>
      </c>
      <c r="K42" s="12">
        <v>1836.0917671374439</v>
      </c>
      <c r="L42" s="12">
        <v>3234.7</v>
      </c>
      <c r="M42" s="12">
        <v>1620</v>
      </c>
      <c r="N42" s="12">
        <v>2160</v>
      </c>
      <c r="O42" s="12">
        <v>1851.7685699626197</v>
      </c>
      <c r="P42" s="12">
        <v>3173.9</v>
      </c>
      <c r="Q42" s="12">
        <v>1620</v>
      </c>
      <c r="R42" s="12">
        <v>2075.7600000000002</v>
      </c>
      <c r="S42" s="12">
        <v>1845.1534209006929</v>
      </c>
      <c r="T42" s="12">
        <v>3116.1</v>
      </c>
      <c r="U42" s="12">
        <v>1620</v>
      </c>
      <c r="V42" s="12">
        <v>1998</v>
      </c>
      <c r="W42" s="12">
        <v>1744.3381687460353</v>
      </c>
      <c r="X42" s="12">
        <v>4571.2</v>
      </c>
    </row>
    <row r="43" spans="2:24" ht="13.5" customHeight="1" x14ac:dyDescent="0.15">
      <c r="B43" s="30"/>
      <c r="C43" s="50">
        <v>41821</v>
      </c>
      <c r="D43" s="28"/>
      <c r="E43" s="12">
        <v>1242</v>
      </c>
      <c r="F43" s="12">
        <v>1620</v>
      </c>
      <c r="G43" s="12">
        <v>1339.1365941139838</v>
      </c>
      <c r="H43" s="12">
        <v>16275.2</v>
      </c>
      <c r="I43" s="12">
        <v>1620</v>
      </c>
      <c r="J43" s="12">
        <v>1944</v>
      </c>
      <c r="K43" s="12">
        <v>1801.621360784944</v>
      </c>
      <c r="L43" s="12">
        <v>3030.4</v>
      </c>
      <c r="M43" s="12">
        <v>1620</v>
      </c>
      <c r="N43" s="12">
        <v>1944</v>
      </c>
      <c r="O43" s="12">
        <v>1829.2680406747959</v>
      </c>
      <c r="P43" s="12">
        <v>2704.9</v>
      </c>
      <c r="Q43" s="12">
        <v>1620</v>
      </c>
      <c r="R43" s="12">
        <v>2052</v>
      </c>
      <c r="S43" s="12">
        <v>1809.2346324652715</v>
      </c>
      <c r="T43" s="12">
        <v>3004.1</v>
      </c>
      <c r="U43" s="12">
        <v>1512</v>
      </c>
      <c r="V43" s="12">
        <v>1944</v>
      </c>
      <c r="W43" s="12">
        <v>1659.4886948312489</v>
      </c>
      <c r="X43" s="12">
        <v>4323.6000000000004</v>
      </c>
    </row>
    <row r="44" spans="2:24" ht="13.5" customHeight="1" x14ac:dyDescent="0.15">
      <c r="B44" s="30"/>
      <c r="C44" s="50">
        <v>41852</v>
      </c>
      <c r="D44" s="28"/>
      <c r="E44" s="12">
        <v>1188</v>
      </c>
      <c r="F44" s="12">
        <v>1620</v>
      </c>
      <c r="G44" s="12">
        <v>1312.393007046471</v>
      </c>
      <c r="H44" s="12">
        <v>15484.2</v>
      </c>
      <c r="I44" s="12">
        <v>1620</v>
      </c>
      <c r="J44" s="12">
        <v>1998</v>
      </c>
      <c r="K44" s="12">
        <v>1764.128625792813</v>
      </c>
      <c r="L44" s="12">
        <v>2968.7</v>
      </c>
      <c r="M44" s="12">
        <v>1620</v>
      </c>
      <c r="N44" s="12">
        <v>2052</v>
      </c>
      <c r="O44" s="12">
        <v>1825.0233882766015</v>
      </c>
      <c r="P44" s="12">
        <v>3288.4</v>
      </c>
      <c r="Q44" s="12">
        <v>1620</v>
      </c>
      <c r="R44" s="12">
        <v>2052</v>
      </c>
      <c r="S44" s="12">
        <v>1831.4995032564302</v>
      </c>
      <c r="T44" s="12">
        <v>2807.2</v>
      </c>
      <c r="U44" s="12">
        <v>1512</v>
      </c>
      <c r="V44" s="12">
        <v>1998</v>
      </c>
      <c r="W44" s="12">
        <v>1634.7601730412689</v>
      </c>
      <c r="X44" s="12">
        <v>4192.1000000000004</v>
      </c>
    </row>
    <row r="45" spans="2:24" ht="13.5" customHeight="1" x14ac:dyDescent="0.15">
      <c r="B45" s="29"/>
      <c r="C45" s="54">
        <v>41883</v>
      </c>
      <c r="D45" s="31"/>
      <c r="E45" s="11">
        <v>1188</v>
      </c>
      <c r="F45" s="11">
        <v>1566</v>
      </c>
      <c r="G45" s="11">
        <v>1302.5999999999999</v>
      </c>
      <c r="H45" s="11">
        <v>11718</v>
      </c>
      <c r="I45" s="11">
        <v>1728</v>
      </c>
      <c r="J45" s="11">
        <v>1998</v>
      </c>
      <c r="K45" s="11">
        <v>1841.1</v>
      </c>
      <c r="L45" s="11">
        <v>3066</v>
      </c>
      <c r="M45" s="11">
        <v>1728</v>
      </c>
      <c r="N45" s="11">
        <v>1998</v>
      </c>
      <c r="O45" s="11">
        <v>1876.1</v>
      </c>
      <c r="P45" s="11">
        <v>2763</v>
      </c>
      <c r="Q45" s="11">
        <v>1728</v>
      </c>
      <c r="R45" s="11">
        <v>2052</v>
      </c>
      <c r="S45" s="11">
        <v>1897.2</v>
      </c>
      <c r="T45" s="11">
        <v>2644</v>
      </c>
      <c r="U45" s="11">
        <v>1620</v>
      </c>
      <c r="V45" s="11">
        <v>1998</v>
      </c>
      <c r="W45" s="11">
        <v>1736.7</v>
      </c>
      <c r="X45" s="11">
        <v>5914</v>
      </c>
    </row>
    <row r="46" spans="2:24" ht="4.5" customHeight="1" x14ac:dyDescent="0.15"/>
    <row r="47" spans="2:24" x14ac:dyDescent="0.15">
      <c r="B47" s="60" t="s">
        <v>73</v>
      </c>
      <c r="C47" s="6" t="s">
        <v>150</v>
      </c>
    </row>
    <row r="48" spans="2:24" x14ac:dyDescent="0.15">
      <c r="B48" s="102">
        <v>2</v>
      </c>
      <c r="C48" s="6" t="s">
        <v>76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79" customWidth="1"/>
    <col min="2" max="2" width="4.375" style="179" customWidth="1"/>
    <col min="3" max="3" width="3.125" style="179" customWidth="1"/>
    <col min="4" max="4" width="2.625" style="179" customWidth="1"/>
    <col min="5" max="11" width="9.375" style="179" customWidth="1"/>
    <col min="12" max="12" width="10.625" style="179" customWidth="1"/>
    <col min="13" max="13" width="9.375" style="179" customWidth="1"/>
    <col min="14" max="14" width="10.625" style="179" customWidth="1"/>
    <col min="15" max="15" width="9.375" style="179" customWidth="1"/>
    <col min="16" max="16" width="10.625" style="179" customWidth="1"/>
    <col min="17" max="17" width="11.25" style="179" customWidth="1"/>
    <col min="18" max="16384" width="9" style="179"/>
  </cols>
  <sheetData>
    <row r="1" spans="1:17" s="237" customFormat="1" ht="19.5" customHeight="1" x14ac:dyDescent="0.15">
      <c r="A1" s="136"/>
      <c r="B1" s="371"/>
      <c r="C1" s="136"/>
      <c r="D1" s="368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s="313" customFormat="1" ht="15" customHeight="1" x14ac:dyDescent="0.15">
      <c r="A2" s="141"/>
      <c r="B2" s="202"/>
      <c r="C2" s="202"/>
      <c r="D2" s="202" t="s">
        <v>53</v>
      </c>
      <c r="E2" s="248" t="s">
        <v>54</v>
      </c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370" customFormat="1" x14ac:dyDescent="0.15">
      <c r="A3" s="339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326"/>
      <c r="Q3" s="373" t="s">
        <v>33</v>
      </c>
    </row>
    <row r="4" spans="1:17" ht="18.75" customHeight="1" x14ac:dyDescent="0.15">
      <c r="A4" s="136"/>
      <c r="B4" s="219"/>
      <c r="C4" s="226"/>
      <c r="D4" s="214"/>
      <c r="E4" s="400" t="s">
        <v>34</v>
      </c>
      <c r="F4" s="401"/>
      <c r="G4" s="401"/>
      <c r="H4" s="401"/>
      <c r="I4" s="402"/>
      <c r="J4" s="114"/>
      <c r="K4" s="114"/>
      <c r="L4" s="400" t="s">
        <v>35</v>
      </c>
      <c r="M4" s="401"/>
      <c r="N4" s="402"/>
      <c r="O4" s="114"/>
      <c r="P4" s="114"/>
      <c r="Q4" s="114"/>
    </row>
    <row r="5" spans="1:17" ht="18.75" customHeight="1" x14ac:dyDescent="0.15">
      <c r="A5" s="136"/>
      <c r="B5" s="238"/>
      <c r="C5" s="228"/>
      <c r="D5" s="227"/>
      <c r="E5" s="403" t="s">
        <v>36</v>
      </c>
      <c r="F5" s="404"/>
      <c r="G5" s="147" t="s">
        <v>37</v>
      </c>
      <c r="H5" s="215" t="s">
        <v>38</v>
      </c>
      <c r="I5" s="405" t="s">
        <v>39</v>
      </c>
      <c r="J5" s="116" t="s">
        <v>40</v>
      </c>
      <c r="K5" s="116" t="s">
        <v>41</v>
      </c>
      <c r="L5" s="147" t="s">
        <v>42</v>
      </c>
      <c r="M5" s="147" t="s">
        <v>43</v>
      </c>
      <c r="N5" s="405" t="s">
        <v>39</v>
      </c>
      <c r="O5" s="116" t="s">
        <v>44</v>
      </c>
      <c r="P5" s="116" t="s">
        <v>45</v>
      </c>
      <c r="Q5" s="116" t="s">
        <v>46</v>
      </c>
    </row>
    <row r="6" spans="1:17" ht="18.75" customHeight="1" x14ac:dyDescent="0.15">
      <c r="A6" s="136"/>
      <c r="B6" s="209"/>
      <c r="C6" s="231"/>
      <c r="D6" s="230"/>
      <c r="E6" s="224" t="s">
        <v>47</v>
      </c>
      <c r="F6" s="225" t="s">
        <v>48</v>
      </c>
      <c r="G6" s="139" t="s">
        <v>49</v>
      </c>
      <c r="H6" s="212" t="s">
        <v>48</v>
      </c>
      <c r="I6" s="406"/>
      <c r="J6" s="115"/>
      <c r="K6" s="115"/>
      <c r="L6" s="139" t="s">
        <v>50</v>
      </c>
      <c r="M6" s="139" t="s">
        <v>50</v>
      </c>
      <c r="N6" s="406"/>
      <c r="O6" s="115"/>
      <c r="P6" s="115"/>
      <c r="Q6" s="115"/>
    </row>
    <row r="7" spans="1:17" ht="16.5" customHeight="1" x14ac:dyDescent="0.15">
      <c r="A7" s="72"/>
      <c r="B7" s="210" t="s">
        <v>0</v>
      </c>
      <c r="C7" s="239">
        <v>40179</v>
      </c>
      <c r="D7" s="222" t="s">
        <v>1</v>
      </c>
      <c r="E7" s="81">
        <v>2685467</v>
      </c>
      <c r="F7" s="178">
        <v>9288265</v>
      </c>
      <c r="G7" s="81">
        <v>6593574</v>
      </c>
      <c r="H7" s="81">
        <v>8600921</v>
      </c>
      <c r="I7" s="81">
        <v>27168228</v>
      </c>
      <c r="J7" s="81">
        <v>8795719</v>
      </c>
      <c r="K7" s="81">
        <v>35963946</v>
      </c>
      <c r="L7" s="81">
        <v>101453575</v>
      </c>
      <c r="M7" s="81">
        <v>5840535</v>
      </c>
      <c r="N7" s="81">
        <v>107294110</v>
      </c>
      <c r="O7" s="81">
        <v>14024878</v>
      </c>
      <c r="P7" s="81">
        <v>121318989</v>
      </c>
      <c r="Q7" s="178">
        <v>157282935</v>
      </c>
    </row>
    <row r="8" spans="1:17" ht="16.5" customHeight="1" x14ac:dyDescent="0.15">
      <c r="A8" s="72"/>
      <c r="B8" s="174" t="s">
        <v>51</v>
      </c>
      <c r="C8" s="218">
        <v>40544</v>
      </c>
      <c r="D8" s="234" t="s">
        <v>51</v>
      </c>
      <c r="E8" s="44">
        <v>2915901</v>
      </c>
      <c r="F8" s="44">
        <v>8106240</v>
      </c>
      <c r="G8" s="44">
        <v>5184372</v>
      </c>
      <c r="H8" s="44">
        <v>4900786</v>
      </c>
      <c r="I8" s="44">
        <v>21107299</v>
      </c>
      <c r="J8" s="44">
        <v>6618420</v>
      </c>
      <c r="K8" s="44">
        <v>27725719</v>
      </c>
      <c r="L8" s="44">
        <v>94912653</v>
      </c>
      <c r="M8" s="44">
        <v>5316442</v>
      </c>
      <c r="N8" s="44">
        <v>100229095</v>
      </c>
      <c r="O8" s="44">
        <v>15158105</v>
      </c>
      <c r="P8" s="44">
        <v>115387200</v>
      </c>
      <c r="Q8" s="123">
        <v>143112919</v>
      </c>
    </row>
    <row r="9" spans="1:17" ht="16.5" customHeight="1" x14ac:dyDescent="0.15">
      <c r="A9" s="72"/>
      <c r="B9" s="174" t="s">
        <v>51</v>
      </c>
      <c r="C9" s="218">
        <v>40909</v>
      </c>
      <c r="D9" s="234"/>
      <c r="E9" s="44">
        <v>3023477</v>
      </c>
      <c r="F9" s="44">
        <v>10228931</v>
      </c>
      <c r="G9" s="44">
        <v>6402100</v>
      </c>
      <c r="H9" s="44">
        <v>5506481</v>
      </c>
      <c r="I9" s="44">
        <v>25160989</v>
      </c>
      <c r="J9" s="44">
        <v>7027482</v>
      </c>
      <c r="K9" s="44">
        <v>32188471</v>
      </c>
      <c r="L9" s="44">
        <v>96278033</v>
      </c>
      <c r="M9" s="44">
        <v>7130036</v>
      </c>
      <c r="N9" s="44">
        <v>103408069</v>
      </c>
      <c r="O9" s="44">
        <v>19169762</v>
      </c>
      <c r="P9" s="44">
        <v>122577831</v>
      </c>
      <c r="Q9" s="123">
        <v>154766302</v>
      </c>
    </row>
    <row r="10" spans="1:17" ht="16.5" customHeight="1" x14ac:dyDescent="0.15">
      <c r="A10" s="72"/>
      <c r="B10" s="176" t="s">
        <v>51</v>
      </c>
      <c r="C10" s="240">
        <v>41275</v>
      </c>
      <c r="D10" s="223"/>
      <c r="E10" s="49">
        <v>3132588</v>
      </c>
      <c r="F10" s="49">
        <v>9098835</v>
      </c>
      <c r="G10" s="49">
        <v>5383979</v>
      </c>
      <c r="H10" s="49">
        <v>6293301</v>
      </c>
      <c r="I10" s="49">
        <f>SUM(E10:H10)</f>
        <v>23908703</v>
      </c>
      <c r="J10" s="49">
        <v>8099141</v>
      </c>
      <c r="K10" s="49">
        <f>SUM(I10:J10)</f>
        <v>32007844</v>
      </c>
      <c r="L10" s="49">
        <v>101061654</v>
      </c>
      <c r="M10" s="49">
        <v>7624099</v>
      </c>
      <c r="N10" s="49">
        <f>SUM(L10:M10)</f>
        <v>108685753</v>
      </c>
      <c r="O10" s="49">
        <v>17770217</v>
      </c>
      <c r="P10" s="49">
        <f>SUM(N10:O10)</f>
        <v>126455970</v>
      </c>
      <c r="Q10" s="173">
        <f>(K10+P10)</f>
        <v>158463814</v>
      </c>
    </row>
    <row r="11" spans="1:17" ht="16.5" customHeight="1" x14ac:dyDescent="0.15">
      <c r="A11" s="72"/>
      <c r="B11" s="174" t="s">
        <v>99</v>
      </c>
      <c r="C11" s="229">
        <v>41306</v>
      </c>
      <c r="D11" s="235" t="s">
        <v>52</v>
      </c>
      <c r="E11" s="211">
        <v>209755.9</v>
      </c>
      <c r="F11" s="44">
        <v>698042</v>
      </c>
      <c r="G11" s="125">
        <v>421470.6</v>
      </c>
      <c r="H11" s="125">
        <v>469402.9</v>
      </c>
      <c r="I11" s="44">
        <f t="shared" ref="I11:I28" si="0">SUM(E11:H11)</f>
        <v>1798671.4</v>
      </c>
      <c r="J11" s="44">
        <v>533306.39999999991</v>
      </c>
      <c r="K11" s="44">
        <f t="shared" ref="K11:K28" si="1">I11+J11</f>
        <v>2331977.7999999998</v>
      </c>
      <c r="L11" s="44">
        <v>8880121.4000000022</v>
      </c>
      <c r="M11" s="44">
        <v>844273.4</v>
      </c>
      <c r="N11" s="44">
        <f t="shared" ref="N11:N28" si="2">L11+M11</f>
        <v>9724394.8000000026</v>
      </c>
      <c r="O11" s="125">
        <v>1399809.5000000002</v>
      </c>
      <c r="P11" s="44">
        <f t="shared" ref="P11:P28" si="3">N11+O11</f>
        <v>11124204.300000003</v>
      </c>
      <c r="Q11" s="123">
        <f t="shared" ref="Q11:Q28" si="4">K11+P11</f>
        <v>13456182.100000001</v>
      </c>
    </row>
    <row r="12" spans="1:17" ht="16.5" customHeight="1" x14ac:dyDescent="0.15">
      <c r="A12" s="72"/>
      <c r="B12" s="174"/>
      <c r="C12" s="229">
        <v>41334</v>
      </c>
      <c r="D12" s="235"/>
      <c r="E12" s="211">
        <v>222630.40000000002</v>
      </c>
      <c r="F12" s="44">
        <v>635667.10000000009</v>
      </c>
      <c r="G12" s="236">
        <v>362225.49999999994</v>
      </c>
      <c r="H12" s="125">
        <v>489020.69999999995</v>
      </c>
      <c r="I12" s="123">
        <f t="shared" si="0"/>
        <v>1709543.7</v>
      </c>
      <c r="J12" s="44">
        <v>604995.29999999981</v>
      </c>
      <c r="K12" s="44">
        <f t="shared" si="1"/>
        <v>2314539</v>
      </c>
      <c r="L12" s="44">
        <v>8813469.6999999993</v>
      </c>
      <c r="M12" s="44">
        <v>1042523.9999999999</v>
      </c>
      <c r="N12" s="44">
        <f t="shared" si="2"/>
        <v>9855993.6999999993</v>
      </c>
      <c r="O12" s="125">
        <v>1053134.5999999999</v>
      </c>
      <c r="P12" s="44">
        <f t="shared" si="3"/>
        <v>10909128.299999999</v>
      </c>
      <c r="Q12" s="123">
        <f t="shared" si="4"/>
        <v>13223667.299999999</v>
      </c>
    </row>
    <row r="13" spans="1:17" ht="16.5" customHeight="1" x14ac:dyDescent="0.15">
      <c r="A13" s="72"/>
      <c r="B13" s="174"/>
      <c r="C13" s="229">
        <v>41365</v>
      </c>
      <c r="D13" s="235"/>
      <c r="E13" s="211">
        <v>277722.39999999997</v>
      </c>
      <c r="F13" s="44">
        <v>683413.7</v>
      </c>
      <c r="G13" s="125">
        <v>402496.6</v>
      </c>
      <c r="H13" s="125">
        <v>576118.70000000007</v>
      </c>
      <c r="I13" s="44">
        <f t="shared" si="0"/>
        <v>1939751.4</v>
      </c>
      <c r="J13" s="44">
        <v>687957.99999999988</v>
      </c>
      <c r="K13" s="44">
        <f t="shared" si="1"/>
        <v>2627709.4</v>
      </c>
      <c r="L13" s="44">
        <v>9559896.6999999993</v>
      </c>
      <c r="M13" s="44">
        <v>808392.1</v>
      </c>
      <c r="N13" s="44">
        <f t="shared" si="2"/>
        <v>10368288.799999999</v>
      </c>
      <c r="O13" s="125">
        <v>1720593.2999999998</v>
      </c>
      <c r="P13" s="44">
        <f t="shared" si="3"/>
        <v>12088882.099999998</v>
      </c>
      <c r="Q13" s="123">
        <f t="shared" si="4"/>
        <v>14716591.499999998</v>
      </c>
    </row>
    <row r="14" spans="1:17" ht="16.5" customHeight="1" x14ac:dyDescent="0.15">
      <c r="A14" s="72"/>
      <c r="B14" s="174"/>
      <c r="C14" s="229">
        <v>41395</v>
      </c>
      <c r="D14" s="235"/>
      <c r="E14" s="211">
        <v>261340.2</v>
      </c>
      <c r="F14" s="44">
        <v>931634.60000000009</v>
      </c>
      <c r="G14" s="125">
        <v>495849.4</v>
      </c>
      <c r="H14" s="125">
        <v>511292.90000000008</v>
      </c>
      <c r="I14" s="44">
        <f t="shared" si="0"/>
        <v>2200117.1</v>
      </c>
      <c r="J14" s="44">
        <v>641192.80000000005</v>
      </c>
      <c r="K14" s="44">
        <f t="shared" si="1"/>
        <v>2841309.9000000004</v>
      </c>
      <c r="L14" s="44">
        <v>8955769.2999999989</v>
      </c>
      <c r="M14" s="44">
        <v>518766.49999999994</v>
      </c>
      <c r="N14" s="44">
        <f t="shared" si="2"/>
        <v>9474535.7999999989</v>
      </c>
      <c r="O14" s="125">
        <v>1603818.0999999996</v>
      </c>
      <c r="P14" s="44">
        <f t="shared" si="3"/>
        <v>11078353.899999999</v>
      </c>
      <c r="Q14" s="123">
        <f t="shared" si="4"/>
        <v>13919663.799999999</v>
      </c>
    </row>
    <row r="15" spans="1:17" ht="16.5" customHeight="1" x14ac:dyDescent="0.15">
      <c r="A15" s="72"/>
      <c r="B15" s="174"/>
      <c r="C15" s="229">
        <v>41426</v>
      </c>
      <c r="D15" s="235"/>
      <c r="E15" s="211">
        <v>222663.99999999997</v>
      </c>
      <c r="F15" s="44">
        <v>724216.7</v>
      </c>
      <c r="G15" s="125">
        <v>450450.40000000008</v>
      </c>
      <c r="H15" s="125">
        <v>483968.40000000008</v>
      </c>
      <c r="I15" s="44">
        <f t="shared" si="0"/>
        <v>1881299.5000000002</v>
      </c>
      <c r="J15" s="44">
        <v>462985.6</v>
      </c>
      <c r="K15" s="44">
        <f t="shared" si="1"/>
        <v>2344285.1</v>
      </c>
      <c r="L15" s="44">
        <v>7183951.1000000006</v>
      </c>
      <c r="M15" s="44">
        <v>425926.00000000006</v>
      </c>
      <c r="N15" s="44">
        <f t="shared" si="2"/>
        <v>7609877.1000000006</v>
      </c>
      <c r="O15" s="125">
        <v>1507755.7000000002</v>
      </c>
      <c r="P15" s="44">
        <f t="shared" si="3"/>
        <v>9117632.8000000007</v>
      </c>
      <c r="Q15" s="123">
        <f t="shared" si="4"/>
        <v>11461917.9</v>
      </c>
    </row>
    <row r="16" spans="1:17" ht="16.5" customHeight="1" x14ac:dyDescent="0.15">
      <c r="A16" s="72"/>
      <c r="B16" s="174"/>
      <c r="C16" s="229">
        <v>41456</v>
      </c>
      <c r="D16" s="235"/>
      <c r="E16" s="211">
        <v>300986.50000000006</v>
      </c>
      <c r="F16" s="44">
        <v>835828.3</v>
      </c>
      <c r="G16" s="125">
        <v>485960.7</v>
      </c>
      <c r="H16" s="125">
        <v>558245</v>
      </c>
      <c r="I16" s="44">
        <f t="shared" si="0"/>
        <v>2181020.5</v>
      </c>
      <c r="J16" s="44">
        <v>517166.2</v>
      </c>
      <c r="K16" s="44">
        <f t="shared" si="1"/>
        <v>2698186.7</v>
      </c>
      <c r="L16" s="44">
        <v>8198375.1999999993</v>
      </c>
      <c r="M16" s="44">
        <v>543818.6</v>
      </c>
      <c r="N16" s="44">
        <f t="shared" si="2"/>
        <v>8742193.7999999989</v>
      </c>
      <c r="O16" s="125">
        <v>1614767.1</v>
      </c>
      <c r="P16" s="44">
        <f t="shared" si="3"/>
        <v>10356960.899999999</v>
      </c>
      <c r="Q16" s="123">
        <f t="shared" si="4"/>
        <v>13055147.599999998</v>
      </c>
    </row>
    <row r="17" spans="1:17" ht="16.5" customHeight="1" x14ac:dyDescent="0.15">
      <c r="A17" s="72"/>
      <c r="B17" s="174"/>
      <c r="C17" s="229">
        <v>41487</v>
      </c>
      <c r="D17" s="235"/>
      <c r="E17" s="211">
        <v>255831.9</v>
      </c>
      <c r="F17" s="44">
        <v>731131.99999999988</v>
      </c>
      <c r="G17" s="125">
        <v>412350.09999999992</v>
      </c>
      <c r="H17" s="125">
        <v>449779.49999999994</v>
      </c>
      <c r="I17" s="44">
        <f t="shared" si="0"/>
        <v>1849093.4999999998</v>
      </c>
      <c r="J17" s="44">
        <v>545103.30000000005</v>
      </c>
      <c r="K17" s="44">
        <f t="shared" si="1"/>
        <v>2394196.7999999998</v>
      </c>
      <c r="L17" s="44">
        <v>7303217.8000000007</v>
      </c>
      <c r="M17" s="44">
        <v>516803.50000000006</v>
      </c>
      <c r="N17" s="44">
        <f t="shared" si="2"/>
        <v>7820021.3000000007</v>
      </c>
      <c r="O17" s="125">
        <v>1421237.1</v>
      </c>
      <c r="P17" s="44">
        <f t="shared" si="3"/>
        <v>9241258.4000000004</v>
      </c>
      <c r="Q17" s="123">
        <f t="shared" si="4"/>
        <v>11635455.199999999</v>
      </c>
    </row>
    <row r="18" spans="1:17" ht="16.5" customHeight="1" x14ac:dyDescent="0.15">
      <c r="A18" s="72"/>
      <c r="B18" s="174"/>
      <c r="C18" s="229">
        <v>41518</v>
      </c>
      <c r="D18" s="235"/>
      <c r="E18" s="211">
        <v>233838.3</v>
      </c>
      <c r="F18" s="44">
        <v>622921.30000000005</v>
      </c>
      <c r="G18" s="125">
        <v>393528.4</v>
      </c>
      <c r="H18" s="125">
        <v>566622.19999999995</v>
      </c>
      <c r="I18" s="44">
        <f t="shared" si="0"/>
        <v>1816910.2</v>
      </c>
      <c r="J18" s="44">
        <v>1131683.0999999999</v>
      </c>
      <c r="K18" s="44">
        <f t="shared" si="1"/>
        <v>2948593.3</v>
      </c>
      <c r="L18" s="44">
        <v>7598745.3000000007</v>
      </c>
      <c r="M18" s="44">
        <v>512873.20000000007</v>
      </c>
      <c r="N18" s="44">
        <f t="shared" si="2"/>
        <v>8111618.5000000009</v>
      </c>
      <c r="O18" s="125">
        <v>1368071.2000000002</v>
      </c>
      <c r="P18" s="44">
        <f t="shared" si="3"/>
        <v>9479689.7000000011</v>
      </c>
      <c r="Q18" s="123">
        <f t="shared" si="4"/>
        <v>12428283</v>
      </c>
    </row>
    <row r="19" spans="1:17" ht="16.5" customHeight="1" x14ac:dyDescent="0.15">
      <c r="A19" s="72"/>
      <c r="B19" s="174"/>
      <c r="C19" s="229">
        <v>41548</v>
      </c>
      <c r="D19" s="235"/>
      <c r="E19" s="211">
        <v>260580.5</v>
      </c>
      <c r="F19" s="44">
        <v>857038.6</v>
      </c>
      <c r="G19" s="125">
        <v>500731.6</v>
      </c>
      <c r="H19" s="125">
        <v>477528.5</v>
      </c>
      <c r="I19" s="44">
        <f t="shared" si="0"/>
        <v>2095879.2000000002</v>
      </c>
      <c r="J19" s="44">
        <v>1199927.3</v>
      </c>
      <c r="K19" s="44">
        <f t="shared" si="1"/>
        <v>3295806.5</v>
      </c>
      <c r="L19" s="44">
        <v>8520991.7000000011</v>
      </c>
      <c r="M19" s="44">
        <v>601745.4</v>
      </c>
      <c r="N19" s="44">
        <f t="shared" si="2"/>
        <v>9122737.1000000015</v>
      </c>
      <c r="O19" s="125">
        <v>1575787.9</v>
      </c>
      <c r="P19" s="44">
        <f t="shared" si="3"/>
        <v>10698525.000000002</v>
      </c>
      <c r="Q19" s="44">
        <f t="shared" si="4"/>
        <v>13994331.500000002</v>
      </c>
    </row>
    <row r="20" spans="1:17" ht="16.5" customHeight="1" x14ac:dyDescent="0.15">
      <c r="A20" s="72"/>
      <c r="B20" s="174"/>
      <c r="C20" s="229">
        <v>41579</v>
      </c>
      <c r="D20" s="235"/>
      <c r="E20" s="211">
        <v>268825.3</v>
      </c>
      <c r="F20" s="44">
        <v>605017.10000000009</v>
      </c>
      <c r="G20" s="125">
        <v>526188.49999999988</v>
      </c>
      <c r="H20" s="125">
        <v>498406</v>
      </c>
      <c r="I20" s="44">
        <f t="shared" si="0"/>
        <v>1898436.9</v>
      </c>
      <c r="J20" s="44">
        <v>663704.29999999993</v>
      </c>
      <c r="K20" s="44">
        <f t="shared" si="1"/>
        <v>2562141.1999999997</v>
      </c>
      <c r="L20" s="44">
        <v>8834678.0999999996</v>
      </c>
      <c r="M20" s="44">
        <v>607841.6</v>
      </c>
      <c r="N20" s="44">
        <f t="shared" si="2"/>
        <v>9442519.6999999993</v>
      </c>
      <c r="O20" s="125">
        <v>1447677.5999999996</v>
      </c>
      <c r="P20" s="44">
        <f t="shared" si="3"/>
        <v>10890197.299999999</v>
      </c>
      <c r="Q20" s="123">
        <f t="shared" si="4"/>
        <v>13452338.499999998</v>
      </c>
    </row>
    <row r="21" spans="1:17" ht="16.5" customHeight="1" x14ac:dyDescent="0.15">
      <c r="A21" s="72"/>
      <c r="B21" s="174"/>
      <c r="C21" s="229">
        <v>41609</v>
      </c>
      <c r="D21" s="235"/>
      <c r="E21" s="211">
        <v>418741.09999999992</v>
      </c>
      <c r="F21" s="44">
        <v>674942.89999999991</v>
      </c>
      <c r="G21" s="125">
        <v>467967.9</v>
      </c>
      <c r="H21" s="125">
        <v>649412.80000000016</v>
      </c>
      <c r="I21" s="44">
        <f t="shared" si="0"/>
        <v>2211064.7000000002</v>
      </c>
      <c r="J21" s="44">
        <v>526085.1</v>
      </c>
      <c r="K21" s="44">
        <f t="shared" si="1"/>
        <v>2737149.8000000003</v>
      </c>
      <c r="L21" s="44">
        <v>8281323.8000000007</v>
      </c>
      <c r="M21" s="44">
        <v>501826.6</v>
      </c>
      <c r="N21" s="44">
        <f t="shared" si="2"/>
        <v>8783150.4000000004</v>
      </c>
      <c r="O21" s="125">
        <v>1524561.5</v>
      </c>
      <c r="P21" s="44">
        <f t="shared" si="3"/>
        <v>10307711.9</v>
      </c>
      <c r="Q21" s="123">
        <f t="shared" si="4"/>
        <v>13044861.700000001</v>
      </c>
    </row>
    <row r="22" spans="1:17" ht="16.5" customHeight="1" x14ac:dyDescent="0.15">
      <c r="A22" s="72"/>
      <c r="B22" s="174" t="s">
        <v>334</v>
      </c>
      <c r="C22" s="229">
        <v>41640</v>
      </c>
      <c r="D22" s="235" t="s">
        <v>52</v>
      </c>
      <c r="E22" s="211">
        <v>359988.7</v>
      </c>
      <c r="F22" s="44">
        <v>876115.1</v>
      </c>
      <c r="G22" s="125">
        <v>464612.99999999994</v>
      </c>
      <c r="H22" s="125">
        <v>593247.90000000014</v>
      </c>
      <c r="I22" s="44">
        <f t="shared" si="0"/>
        <v>2293964.7000000002</v>
      </c>
      <c r="J22" s="44">
        <v>584117.19999999995</v>
      </c>
      <c r="K22" s="44">
        <f t="shared" si="1"/>
        <v>2878081.9000000004</v>
      </c>
      <c r="L22" s="44">
        <v>9206956.4000000004</v>
      </c>
      <c r="M22" s="44">
        <v>545642.30000000005</v>
      </c>
      <c r="N22" s="44">
        <f t="shared" si="2"/>
        <v>9752598.7000000011</v>
      </c>
      <c r="O22" s="125">
        <v>1726417.1</v>
      </c>
      <c r="P22" s="44">
        <f t="shared" si="3"/>
        <v>11479015.800000001</v>
      </c>
      <c r="Q22" s="123">
        <f t="shared" si="4"/>
        <v>14357097.700000001</v>
      </c>
    </row>
    <row r="23" spans="1:17" ht="16.5" customHeight="1" x14ac:dyDescent="0.15">
      <c r="A23" s="72"/>
      <c r="B23" s="174"/>
      <c r="C23" s="229">
        <v>41671</v>
      </c>
      <c r="D23" s="235"/>
      <c r="E23" s="211">
        <v>249456.4</v>
      </c>
      <c r="F23" s="44">
        <v>555617.70000000007</v>
      </c>
      <c r="G23" s="125">
        <v>412963.99999999988</v>
      </c>
      <c r="H23" s="125">
        <v>483611.8</v>
      </c>
      <c r="I23" s="44">
        <f t="shared" si="0"/>
        <v>1701649.9000000001</v>
      </c>
      <c r="J23" s="44">
        <v>677277.5</v>
      </c>
      <c r="K23" s="44">
        <f t="shared" si="1"/>
        <v>2378927.4000000004</v>
      </c>
      <c r="L23" s="44">
        <v>8866929.2000000011</v>
      </c>
      <c r="M23" s="44">
        <v>428342.2</v>
      </c>
      <c r="N23" s="44">
        <f t="shared" si="2"/>
        <v>9295271.4000000004</v>
      </c>
      <c r="O23" s="125">
        <v>1413242.9999999998</v>
      </c>
      <c r="P23" s="44">
        <f t="shared" si="3"/>
        <v>10708514.4</v>
      </c>
      <c r="Q23" s="123">
        <f t="shared" si="4"/>
        <v>13087441.800000001</v>
      </c>
    </row>
    <row r="24" spans="1:17" s="356" customFormat="1" ht="16.5" customHeight="1" x14ac:dyDescent="0.15">
      <c r="A24" s="282"/>
      <c r="B24" s="174"/>
      <c r="C24" s="229">
        <v>41699</v>
      </c>
      <c r="D24" s="235"/>
      <c r="E24" s="211">
        <v>272905.10000000003</v>
      </c>
      <c r="F24" s="44">
        <v>585813.4</v>
      </c>
      <c r="G24" s="125">
        <v>486377.6</v>
      </c>
      <c r="H24" s="125">
        <v>487990.60000000009</v>
      </c>
      <c r="I24" s="44">
        <f t="shared" si="0"/>
        <v>1833086.7000000002</v>
      </c>
      <c r="J24" s="44">
        <v>639190.10000000033</v>
      </c>
      <c r="K24" s="44">
        <f t="shared" si="1"/>
        <v>2472276.8000000007</v>
      </c>
      <c r="L24" s="44">
        <v>8563657.6999999993</v>
      </c>
      <c r="M24" s="44">
        <v>634884</v>
      </c>
      <c r="N24" s="44">
        <f t="shared" si="2"/>
        <v>9198541.6999999993</v>
      </c>
      <c r="O24" s="125">
        <v>1630409.8</v>
      </c>
      <c r="P24" s="44">
        <f t="shared" si="3"/>
        <v>10828951.5</v>
      </c>
      <c r="Q24" s="123">
        <f t="shared" si="4"/>
        <v>13301228.300000001</v>
      </c>
    </row>
    <row r="25" spans="1:17" s="356" customFormat="1" ht="16.5" customHeight="1" x14ac:dyDescent="0.15">
      <c r="A25" s="282"/>
      <c r="B25" s="174"/>
      <c r="C25" s="229">
        <v>41730</v>
      </c>
      <c r="D25" s="235"/>
      <c r="E25" s="211">
        <v>272719.89999999997</v>
      </c>
      <c r="F25" s="44">
        <v>761766.7</v>
      </c>
      <c r="G25" s="125">
        <v>532430.1</v>
      </c>
      <c r="H25" s="125">
        <v>488443.80000000005</v>
      </c>
      <c r="I25" s="44">
        <f t="shared" si="0"/>
        <v>2055360.4999999998</v>
      </c>
      <c r="J25" s="44">
        <v>731783.6</v>
      </c>
      <c r="K25" s="44">
        <f t="shared" si="1"/>
        <v>2787144.0999999996</v>
      </c>
      <c r="L25" s="44">
        <v>7857097.7000000011</v>
      </c>
      <c r="M25" s="44">
        <v>576268.20000000007</v>
      </c>
      <c r="N25" s="44">
        <f t="shared" si="2"/>
        <v>8433365.9000000004</v>
      </c>
      <c r="O25" s="125">
        <v>1746446.9</v>
      </c>
      <c r="P25" s="44">
        <f t="shared" si="3"/>
        <v>10179812.800000001</v>
      </c>
      <c r="Q25" s="123">
        <f t="shared" si="4"/>
        <v>12966956.9</v>
      </c>
    </row>
    <row r="26" spans="1:17" s="356" customFormat="1" ht="16.5" customHeight="1" x14ac:dyDescent="0.15">
      <c r="A26" s="282"/>
      <c r="B26" s="174"/>
      <c r="C26" s="229">
        <v>41760</v>
      </c>
      <c r="D26" s="235"/>
      <c r="E26" s="211">
        <v>273065.30000000005</v>
      </c>
      <c r="F26" s="44">
        <v>670140.69999999995</v>
      </c>
      <c r="G26" s="125">
        <v>486720.6</v>
      </c>
      <c r="H26" s="125">
        <v>416057.5</v>
      </c>
      <c r="I26" s="44">
        <f t="shared" si="0"/>
        <v>1845984.1</v>
      </c>
      <c r="J26" s="44">
        <v>791806.3</v>
      </c>
      <c r="K26" s="44">
        <f t="shared" si="1"/>
        <v>2637790.4000000004</v>
      </c>
      <c r="L26" s="44">
        <v>6982011.3000000007</v>
      </c>
      <c r="M26" s="44">
        <v>712571.50000000012</v>
      </c>
      <c r="N26" s="44">
        <f t="shared" si="2"/>
        <v>7694582.8000000007</v>
      </c>
      <c r="O26" s="125">
        <v>1413214.5999999996</v>
      </c>
      <c r="P26" s="44">
        <f t="shared" si="3"/>
        <v>9107797.4000000004</v>
      </c>
      <c r="Q26" s="123">
        <f t="shared" si="4"/>
        <v>11745587.800000001</v>
      </c>
    </row>
    <row r="27" spans="1:17" s="356" customFormat="1" ht="16.5" customHeight="1" x14ac:dyDescent="0.15">
      <c r="A27" s="282"/>
      <c r="B27" s="174"/>
      <c r="C27" s="229">
        <v>41791</v>
      </c>
      <c r="D27" s="235"/>
      <c r="E27" s="211">
        <v>281101.3</v>
      </c>
      <c r="F27" s="44">
        <v>628426.1</v>
      </c>
      <c r="G27" s="125">
        <v>443736.3</v>
      </c>
      <c r="H27" s="125">
        <v>509125.9</v>
      </c>
      <c r="I27" s="44">
        <f t="shared" si="0"/>
        <v>1862389.6</v>
      </c>
      <c r="J27" s="44">
        <v>777096.8</v>
      </c>
      <c r="K27" s="44">
        <f t="shared" si="1"/>
        <v>2639486.4000000004</v>
      </c>
      <c r="L27" s="44">
        <v>7312401.0999999996</v>
      </c>
      <c r="M27" s="44">
        <v>644257.4</v>
      </c>
      <c r="N27" s="44">
        <f t="shared" si="2"/>
        <v>7956658.5</v>
      </c>
      <c r="O27" s="125">
        <v>1305519.7000000002</v>
      </c>
      <c r="P27" s="44">
        <f t="shared" si="3"/>
        <v>9262178.1999999993</v>
      </c>
      <c r="Q27" s="123">
        <f t="shared" si="4"/>
        <v>11901664.6</v>
      </c>
    </row>
    <row r="28" spans="1:17" s="356" customFormat="1" ht="16.5" customHeight="1" x14ac:dyDescent="0.15">
      <c r="A28" s="282"/>
      <c r="B28" s="174"/>
      <c r="C28" s="229">
        <v>41821</v>
      </c>
      <c r="D28" s="235"/>
      <c r="E28" s="211">
        <v>283115.5</v>
      </c>
      <c r="F28" s="44">
        <v>791826.50000000012</v>
      </c>
      <c r="G28" s="125">
        <v>544846.69999999995</v>
      </c>
      <c r="H28" s="125">
        <v>578373.70000000007</v>
      </c>
      <c r="I28" s="44">
        <f t="shared" si="0"/>
        <v>2198162.4</v>
      </c>
      <c r="J28" s="44">
        <v>805759.9</v>
      </c>
      <c r="K28" s="44">
        <f t="shared" si="1"/>
        <v>3003922.3</v>
      </c>
      <c r="L28" s="44">
        <v>6988177.6000000006</v>
      </c>
      <c r="M28" s="44">
        <v>551011.30000000005</v>
      </c>
      <c r="N28" s="44">
        <f t="shared" si="2"/>
        <v>7539188.9000000004</v>
      </c>
      <c r="O28" s="125">
        <v>1349290.9000000004</v>
      </c>
      <c r="P28" s="44">
        <f t="shared" si="3"/>
        <v>8888479.8000000007</v>
      </c>
      <c r="Q28" s="123">
        <f t="shared" si="4"/>
        <v>11892402.100000001</v>
      </c>
    </row>
    <row r="29" spans="1:17" s="356" customFormat="1" ht="16.5" customHeight="1" x14ac:dyDescent="0.15">
      <c r="A29" s="282"/>
      <c r="B29" s="174"/>
      <c r="C29" s="229">
        <v>41852</v>
      </c>
      <c r="D29" s="235"/>
      <c r="E29" s="211">
        <v>290597.79999999993</v>
      </c>
      <c r="F29" s="44">
        <v>691434.10000000021</v>
      </c>
      <c r="G29" s="125">
        <v>459364.5</v>
      </c>
      <c r="H29" s="125">
        <v>478897.4</v>
      </c>
      <c r="I29" s="44">
        <v>1920293.8000000003</v>
      </c>
      <c r="J29" s="44">
        <v>691977.7</v>
      </c>
      <c r="K29" s="44">
        <v>2612271.5</v>
      </c>
      <c r="L29" s="44">
        <v>6442445</v>
      </c>
      <c r="M29" s="44">
        <v>504113.9</v>
      </c>
      <c r="N29" s="44">
        <v>6946558.9000000004</v>
      </c>
      <c r="O29" s="125">
        <v>1255870.2000000002</v>
      </c>
      <c r="P29" s="44">
        <v>8202429.1000000006</v>
      </c>
      <c r="Q29" s="123">
        <v>10814700.600000001</v>
      </c>
    </row>
    <row r="30" spans="1:17" s="356" customFormat="1" ht="16.5" customHeight="1" x14ac:dyDescent="0.15">
      <c r="A30" s="282"/>
      <c r="B30" s="176"/>
      <c r="C30" s="216">
        <v>41883</v>
      </c>
      <c r="D30" s="217"/>
      <c r="E30" s="232">
        <v>429409</v>
      </c>
      <c r="F30" s="49">
        <v>608375</v>
      </c>
      <c r="G30" s="148">
        <v>688830</v>
      </c>
      <c r="H30" s="148">
        <v>571697</v>
      </c>
      <c r="I30" s="49">
        <v>2298311</v>
      </c>
      <c r="J30" s="49">
        <v>518830</v>
      </c>
      <c r="K30" s="49">
        <v>2817141</v>
      </c>
      <c r="L30" s="49">
        <v>7611404</v>
      </c>
      <c r="M30" s="49">
        <v>526682</v>
      </c>
      <c r="N30" s="49">
        <v>8138086</v>
      </c>
      <c r="O30" s="148">
        <v>1357448</v>
      </c>
      <c r="P30" s="49">
        <v>9495534</v>
      </c>
      <c r="Q30" s="173">
        <v>12312675</v>
      </c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scale="98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151</v>
      </c>
    </row>
    <row r="4" spans="1:24" ht="12" customHeight="1" x14ac:dyDescent="0.15">
      <c r="X4" s="60" t="s">
        <v>86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8"/>
      <c r="Q5" s="4"/>
      <c r="R5" s="4"/>
      <c r="S5" s="4"/>
      <c r="T5" s="4"/>
      <c r="U5" s="4"/>
      <c r="V5" s="8"/>
    </row>
    <row r="6" spans="1:24" ht="13.5" customHeight="1" x14ac:dyDescent="0.15">
      <c r="B6" s="71"/>
      <c r="C6" s="24" t="s">
        <v>121</v>
      </c>
      <c r="D6" s="25"/>
      <c r="E6" s="24" t="s">
        <v>459</v>
      </c>
      <c r="F6" s="21"/>
      <c r="G6" s="21"/>
      <c r="H6" s="25"/>
      <c r="I6" s="24" t="s">
        <v>347</v>
      </c>
      <c r="J6" s="21"/>
      <c r="K6" s="21"/>
      <c r="L6" s="25"/>
      <c r="M6" s="24" t="s">
        <v>363</v>
      </c>
      <c r="N6" s="21"/>
      <c r="O6" s="21"/>
      <c r="P6" s="25"/>
      <c r="Q6" s="24" t="s">
        <v>348</v>
      </c>
      <c r="R6" s="21"/>
      <c r="S6" s="21"/>
      <c r="T6" s="25"/>
      <c r="U6" s="24" t="s">
        <v>349</v>
      </c>
      <c r="V6" s="21"/>
      <c r="W6" s="21"/>
      <c r="X6" s="25"/>
    </row>
    <row r="7" spans="1:24" ht="13.5" customHeight="1" x14ac:dyDescent="0.15">
      <c r="B7" s="56" t="s">
        <v>122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B8" s="168"/>
      <c r="C8" s="86"/>
      <c r="D8" s="177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s="80" customFormat="1" ht="13.5" customHeight="1" x14ac:dyDescent="0.15">
      <c r="A9" s="6"/>
      <c r="B9" s="59" t="s">
        <v>0</v>
      </c>
      <c r="C9" s="57">
        <v>40179</v>
      </c>
      <c r="D9" s="68" t="s">
        <v>1</v>
      </c>
      <c r="E9" s="5">
        <v>851</v>
      </c>
      <c r="F9" s="5">
        <v>1155</v>
      </c>
      <c r="G9" s="5">
        <v>973</v>
      </c>
      <c r="H9" s="5">
        <v>44488</v>
      </c>
      <c r="I9" s="5">
        <v>1365</v>
      </c>
      <c r="J9" s="5">
        <v>1680</v>
      </c>
      <c r="K9" s="5">
        <v>1625</v>
      </c>
      <c r="L9" s="5">
        <v>88076</v>
      </c>
      <c r="M9" s="5">
        <v>1628</v>
      </c>
      <c r="N9" s="5">
        <v>2489</v>
      </c>
      <c r="O9" s="5">
        <v>2024</v>
      </c>
      <c r="P9" s="5">
        <v>262864</v>
      </c>
      <c r="Q9" s="5">
        <v>0</v>
      </c>
      <c r="R9" s="5">
        <v>0</v>
      </c>
      <c r="S9" s="5">
        <v>0</v>
      </c>
      <c r="T9" s="5">
        <v>31192</v>
      </c>
      <c r="U9" s="5">
        <v>0</v>
      </c>
      <c r="V9" s="5">
        <v>0</v>
      </c>
      <c r="W9" s="5">
        <v>0</v>
      </c>
      <c r="X9" s="5">
        <v>28626</v>
      </c>
    </row>
    <row r="10" spans="1:24" s="80" customFormat="1" ht="13.5" customHeight="1" x14ac:dyDescent="0.15">
      <c r="A10" s="6"/>
      <c r="B10" s="30"/>
      <c r="C10" s="53">
        <v>40544</v>
      </c>
      <c r="D10" s="28"/>
      <c r="E10" s="3">
        <v>801.05</v>
      </c>
      <c r="F10" s="3">
        <v>1101.05</v>
      </c>
      <c r="G10" s="3">
        <v>917.37409472850368</v>
      </c>
      <c r="H10" s="3">
        <v>33747.700000000004</v>
      </c>
      <c r="I10" s="3">
        <v>1451.05</v>
      </c>
      <c r="J10" s="3">
        <v>1833.05</v>
      </c>
      <c r="K10" s="3">
        <v>1596.3266890657069</v>
      </c>
      <c r="L10" s="3">
        <v>69353.5</v>
      </c>
      <c r="M10" s="3">
        <v>1851.05</v>
      </c>
      <c r="N10" s="3">
        <v>2381.0500000000002</v>
      </c>
      <c r="O10" s="3">
        <v>2034.8320123334265</v>
      </c>
      <c r="P10" s="3">
        <v>142385.29999999999</v>
      </c>
      <c r="Q10" s="3">
        <v>0</v>
      </c>
      <c r="R10" s="3">
        <v>0</v>
      </c>
      <c r="S10" s="3">
        <v>0</v>
      </c>
      <c r="T10" s="3">
        <v>12790.100000000002</v>
      </c>
      <c r="U10" s="3">
        <v>0</v>
      </c>
      <c r="V10" s="3">
        <v>0</v>
      </c>
      <c r="W10" s="3">
        <v>0</v>
      </c>
      <c r="X10" s="3">
        <v>20184.3</v>
      </c>
    </row>
    <row r="11" spans="1:24" s="80" customFormat="1" ht="13.5" customHeight="1" x14ac:dyDescent="0.15">
      <c r="A11" s="6"/>
      <c r="B11" s="30"/>
      <c r="C11" s="53">
        <v>40909</v>
      </c>
      <c r="D11" s="28"/>
      <c r="E11" s="3">
        <v>735</v>
      </c>
      <c r="F11" s="3">
        <v>1155</v>
      </c>
      <c r="G11" s="55">
        <v>891.1348962559407</v>
      </c>
      <c r="H11" s="3">
        <v>44738</v>
      </c>
      <c r="I11" s="3">
        <v>1312.5</v>
      </c>
      <c r="J11" s="3">
        <v>1941.45</v>
      </c>
      <c r="K11" s="55">
        <v>1651.9802332652687</v>
      </c>
      <c r="L11" s="3">
        <v>65396.099999999991</v>
      </c>
      <c r="M11" s="3">
        <v>1680</v>
      </c>
      <c r="N11" s="3">
        <v>2415</v>
      </c>
      <c r="O11" s="55">
        <v>1947.5306450656626</v>
      </c>
      <c r="P11" s="3">
        <v>71614.799999999988</v>
      </c>
      <c r="Q11" s="3">
        <v>0</v>
      </c>
      <c r="R11" s="3">
        <v>0</v>
      </c>
      <c r="S11" s="55">
        <v>0</v>
      </c>
      <c r="T11" s="3">
        <v>26995.3</v>
      </c>
      <c r="U11" s="3">
        <v>0</v>
      </c>
      <c r="V11" s="3">
        <v>0</v>
      </c>
      <c r="W11" s="55">
        <v>0</v>
      </c>
      <c r="X11" s="3">
        <v>34903.699999999997</v>
      </c>
    </row>
    <row r="12" spans="1:24" s="80" customFormat="1" ht="13.5" customHeight="1" x14ac:dyDescent="0.15">
      <c r="A12" s="6"/>
      <c r="B12" s="29"/>
      <c r="C12" s="52">
        <v>41275</v>
      </c>
      <c r="D12" s="31"/>
      <c r="E12" s="11">
        <v>840</v>
      </c>
      <c r="F12" s="11">
        <v>1328.25</v>
      </c>
      <c r="G12" s="11">
        <v>1018.5708810842129</v>
      </c>
      <c r="H12" s="11">
        <v>54860.599999999991</v>
      </c>
      <c r="I12" s="11">
        <v>1365</v>
      </c>
      <c r="J12" s="11">
        <v>2071.65</v>
      </c>
      <c r="K12" s="11">
        <v>1798.6077785102177</v>
      </c>
      <c r="L12" s="11">
        <v>17701.7</v>
      </c>
      <c r="M12" s="11">
        <v>1785</v>
      </c>
      <c r="N12" s="11">
        <v>2572.5</v>
      </c>
      <c r="O12" s="11">
        <v>2149.1823562779459</v>
      </c>
      <c r="P12" s="11">
        <v>140705.59999999998</v>
      </c>
      <c r="Q12" s="11">
        <v>0</v>
      </c>
      <c r="R12" s="11">
        <v>0</v>
      </c>
      <c r="S12" s="11">
        <v>0</v>
      </c>
      <c r="T12" s="11">
        <v>25818.5</v>
      </c>
      <c r="U12" s="11">
        <v>0</v>
      </c>
      <c r="V12" s="11">
        <v>0</v>
      </c>
      <c r="W12" s="11">
        <v>0</v>
      </c>
      <c r="X12" s="11">
        <v>39706.400000000009</v>
      </c>
    </row>
    <row r="13" spans="1:24" s="80" customFormat="1" ht="13.5" customHeight="1" x14ac:dyDescent="0.15">
      <c r="A13" s="6"/>
      <c r="B13" s="30" t="s">
        <v>99</v>
      </c>
      <c r="C13" s="50">
        <v>41518</v>
      </c>
      <c r="D13" s="28" t="s">
        <v>52</v>
      </c>
      <c r="E13" s="1">
        <v>945</v>
      </c>
      <c r="F13" s="1">
        <v>1260</v>
      </c>
      <c r="G13" s="1">
        <v>1012.2908001409942</v>
      </c>
      <c r="H13" s="1">
        <v>5998.8</v>
      </c>
      <c r="I13" s="1">
        <v>1575</v>
      </c>
      <c r="J13" s="1">
        <v>1895.25</v>
      </c>
      <c r="K13" s="1">
        <v>1845.7331659775546</v>
      </c>
      <c r="L13" s="1">
        <v>1161.8</v>
      </c>
      <c r="M13" s="1">
        <v>1837.5</v>
      </c>
      <c r="N13" s="1">
        <v>2467.5</v>
      </c>
      <c r="O13" s="1">
        <v>2096.5379198266528</v>
      </c>
      <c r="P13" s="1">
        <v>9308.2000000000007</v>
      </c>
      <c r="Q13" s="1">
        <v>0</v>
      </c>
      <c r="R13" s="1">
        <v>0</v>
      </c>
      <c r="S13" s="1">
        <v>0</v>
      </c>
      <c r="T13" s="1">
        <v>2726.3</v>
      </c>
      <c r="U13" s="1">
        <v>0</v>
      </c>
      <c r="V13" s="1">
        <v>0</v>
      </c>
      <c r="W13" s="1">
        <v>0</v>
      </c>
      <c r="X13" s="1">
        <v>5089.7</v>
      </c>
    </row>
    <row r="14" spans="1:24" s="80" customFormat="1" ht="13.5" customHeight="1" x14ac:dyDescent="0.15">
      <c r="A14" s="6"/>
      <c r="B14" s="30"/>
      <c r="C14" s="50">
        <v>41548</v>
      </c>
      <c r="D14" s="28"/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</row>
    <row r="15" spans="1:24" s="80" customFormat="1" ht="13.5" customHeight="1" x14ac:dyDescent="0.15">
      <c r="A15" s="6"/>
      <c r="B15" s="30"/>
      <c r="C15" s="50">
        <v>41579</v>
      </c>
      <c r="D15" s="28"/>
      <c r="E15" s="12">
        <v>1018.5</v>
      </c>
      <c r="F15" s="12">
        <v>1260</v>
      </c>
      <c r="G15" s="12">
        <v>1069.3093834284628</v>
      </c>
      <c r="H15" s="12">
        <v>6057.1</v>
      </c>
      <c r="I15" s="12">
        <v>1711.5</v>
      </c>
      <c r="J15" s="12">
        <v>1934.1</v>
      </c>
      <c r="K15" s="12">
        <v>1832.1336903732288</v>
      </c>
      <c r="L15" s="12">
        <v>2098.3000000000002</v>
      </c>
      <c r="M15" s="12">
        <v>1891.0500000000002</v>
      </c>
      <c r="N15" s="12">
        <v>2572.5</v>
      </c>
      <c r="O15" s="12">
        <v>2143.1855094339621</v>
      </c>
      <c r="P15" s="12">
        <v>13462.2</v>
      </c>
      <c r="Q15" s="12">
        <v>0</v>
      </c>
      <c r="R15" s="12">
        <v>0</v>
      </c>
      <c r="S15" s="12">
        <v>0</v>
      </c>
      <c r="T15" s="12">
        <v>2016</v>
      </c>
      <c r="U15" s="12">
        <v>0</v>
      </c>
      <c r="V15" s="12">
        <v>0</v>
      </c>
      <c r="W15" s="12">
        <v>0</v>
      </c>
      <c r="X15" s="12">
        <v>4225.2</v>
      </c>
    </row>
    <row r="16" spans="1:24" s="80" customFormat="1" ht="13.5" customHeight="1" x14ac:dyDescent="0.15">
      <c r="A16" s="6"/>
      <c r="B16" s="30"/>
      <c r="C16" s="50">
        <v>41609</v>
      </c>
      <c r="D16" s="28"/>
      <c r="E16" s="12">
        <v>1050</v>
      </c>
      <c r="F16" s="12">
        <v>1328.25</v>
      </c>
      <c r="G16" s="12">
        <v>1092.3457703927479</v>
      </c>
      <c r="H16" s="12">
        <v>7116.6</v>
      </c>
      <c r="I16" s="12">
        <v>1711.5</v>
      </c>
      <c r="J16" s="12">
        <v>1980.3000000000002</v>
      </c>
      <c r="K16" s="12">
        <v>1875.7015941250227</v>
      </c>
      <c r="L16" s="12">
        <v>2564.4</v>
      </c>
      <c r="M16" s="12">
        <v>1945.65</v>
      </c>
      <c r="N16" s="12">
        <v>2520</v>
      </c>
      <c r="O16" s="12">
        <v>2276.7346897346574</v>
      </c>
      <c r="P16" s="12">
        <v>17172.2</v>
      </c>
      <c r="Q16" s="12">
        <v>0</v>
      </c>
      <c r="R16" s="12">
        <v>0</v>
      </c>
      <c r="S16" s="12">
        <v>0</v>
      </c>
      <c r="T16" s="12">
        <v>2821.5</v>
      </c>
      <c r="U16" s="12">
        <v>0</v>
      </c>
      <c r="V16" s="12">
        <v>0</v>
      </c>
      <c r="W16" s="12">
        <v>0</v>
      </c>
      <c r="X16" s="12">
        <v>4306.5</v>
      </c>
    </row>
    <row r="17" spans="1:24" s="80" customFormat="1" ht="13.5" customHeight="1" x14ac:dyDescent="0.15">
      <c r="A17" s="6"/>
      <c r="B17" s="30" t="s">
        <v>72</v>
      </c>
      <c r="C17" s="50">
        <v>41640</v>
      </c>
      <c r="D17" s="28" t="s">
        <v>52</v>
      </c>
      <c r="E17" s="12">
        <v>1050</v>
      </c>
      <c r="F17" s="12">
        <v>1260</v>
      </c>
      <c r="G17" s="12">
        <v>1084.4186978012619</v>
      </c>
      <c r="H17" s="12">
        <v>5282.1</v>
      </c>
      <c r="I17" s="12">
        <v>1627.5</v>
      </c>
      <c r="J17" s="12">
        <v>2013.9</v>
      </c>
      <c r="K17" s="12">
        <v>1878.985381930981</v>
      </c>
      <c r="L17" s="12">
        <v>4389</v>
      </c>
      <c r="M17" s="12">
        <v>1995</v>
      </c>
      <c r="N17" s="12">
        <v>2437.0500000000002</v>
      </c>
      <c r="O17" s="12">
        <v>2242.8395706487513</v>
      </c>
      <c r="P17" s="12">
        <v>22155.200000000001</v>
      </c>
      <c r="Q17" s="12">
        <v>0</v>
      </c>
      <c r="R17" s="12">
        <v>0</v>
      </c>
      <c r="S17" s="12">
        <v>0</v>
      </c>
      <c r="T17" s="12">
        <v>2055.9</v>
      </c>
      <c r="U17" s="12">
        <v>0</v>
      </c>
      <c r="V17" s="12">
        <v>0</v>
      </c>
      <c r="W17" s="12">
        <v>0</v>
      </c>
      <c r="X17" s="12">
        <v>2816.1</v>
      </c>
    </row>
    <row r="18" spans="1:24" s="80" customFormat="1" ht="13.5" customHeight="1" x14ac:dyDescent="0.15">
      <c r="A18" s="6"/>
      <c r="B18" s="30"/>
      <c r="C18" s="50">
        <v>41671</v>
      </c>
      <c r="D18" s="28"/>
      <c r="E18" s="12">
        <v>1050</v>
      </c>
      <c r="F18" s="12">
        <v>1392.3</v>
      </c>
      <c r="G18" s="12">
        <v>1137.2949323725707</v>
      </c>
      <c r="H18" s="12">
        <v>6320.2</v>
      </c>
      <c r="I18" s="12">
        <v>1680</v>
      </c>
      <c r="J18" s="12">
        <v>1944.6</v>
      </c>
      <c r="K18" s="12">
        <v>1874.279153169829</v>
      </c>
      <c r="L18" s="12">
        <v>1310.9</v>
      </c>
      <c r="M18" s="12">
        <v>2205</v>
      </c>
      <c r="N18" s="12">
        <v>2205</v>
      </c>
      <c r="O18" s="12">
        <v>2205</v>
      </c>
      <c r="P18" s="12">
        <v>43389.599999999999</v>
      </c>
      <c r="Q18" s="12">
        <v>0</v>
      </c>
      <c r="R18" s="12">
        <v>0</v>
      </c>
      <c r="S18" s="12">
        <v>0</v>
      </c>
      <c r="T18" s="12">
        <v>1995.6</v>
      </c>
      <c r="U18" s="12">
        <v>0</v>
      </c>
      <c r="V18" s="12">
        <v>0</v>
      </c>
      <c r="W18" s="12">
        <v>0</v>
      </c>
      <c r="X18" s="12">
        <v>3434.7</v>
      </c>
    </row>
    <row r="19" spans="1:24" s="80" customFormat="1" ht="13.5" customHeight="1" x14ac:dyDescent="0.15">
      <c r="A19" s="6"/>
      <c r="B19" s="30"/>
      <c r="C19" s="50">
        <v>41699</v>
      </c>
      <c r="D19" s="28"/>
      <c r="E19" s="12">
        <v>997.5</v>
      </c>
      <c r="F19" s="12">
        <v>1260</v>
      </c>
      <c r="G19" s="12">
        <v>1094.6891090314505</v>
      </c>
      <c r="H19" s="12">
        <v>6943.1</v>
      </c>
      <c r="I19" s="12">
        <v>1470</v>
      </c>
      <c r="J19" s="12">
        <v>1949.85</v>
      </c>
      <c r="K19" s="12">
        <v>1840.5164122137405</v>
      </c>
      <c r="L19" s="12">
        <v>1414.9</v>
      </c>
      <c r="M19" s="12">
        <v>1890</v>
      </c>
      <c r="N19" s="12">
        <v>2572.5</v>
      </c>
      <c r="O19" s="12">
        <v>2231.1990122503034</v>
      </c>
      <c r="P19" s="12">
        <v>20969.3</v>
      </c>
      <c r="Q19" s="12">
        <v>0</v>
      </c>
      <c r="R19" s="12">
        <v>0</v>
      </c>
      <c r="S19" s="12">
        <v>0</v>
      </c>
      <c r="T19" s="12">
        <v>3666.6</v>
      </c>
      <c r="U19" s="12">
        <v>0</v>
      </c>
      <c r="V19" s="12">
        <v>0</v>
      </c>
      <c r="W19" s="12">
        <v>0</v>
      </c>
      <c r="X19" s="12">
        <v>4509.1000000000004</v>
      </c>
    </row>
    <row r="20" spans="1:24" s="80" customFormat="1" ht="13.5" customHeight="1" x14ac:dyDescent="0.15">
      <c r="A20" s="6"/>
      <c r="B20" s="30"/>
      <c r="C20" s="50">
        <v>41730</v>
      </c>
      <c r="D20" s="28"/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</row>
    <row r="21" spans="1:24" s="80" customFormat="1" ht="13.5" customHeight="1" x14ac:dyDescent="0.15">
      <c r="A21" s="6"/>
      <c r="B21" s="30"/>
      <c r="C21" s="50">
        <v>41760</v>
      </c>
      <c r="D21" s="28"/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</row>
    <row r="22" spans="1:24" s="80" customFormat="1" ht="13.5" customHeight="1" x14ac:dyDescent="0.15">
      <c r="A22" s="6"/>
      <c r="B22" s="30"/>
      <c r="C22" s="50">
        <v>41791</v>
      </c>
      <c r="D22" s="28"/>
      <c r="E22" s="12">
        <v>1080</v>
      </c>
      <c r="F22" s="12">
        <v>1566</v>
      </c>
      <c r="G22" s="12">
        <v>1182.3297735532569</v>
      </c>
      <c r="H22" s="12">
        <v>4228</v>
      </c>
      <c r="I22" s="12">
        <v>1620</v>
      </c>
      <c r="J22" s="12">
        <v>1998</v>
      </c>
      <c r="K22" s="12">
        <v>1883.005397070162</v>
      </c>
      <c r="L22" s="12">
        <v>1078.2</v>
      </c>
      <c r="M22" s="12">
        <v>1865.16</v>
      </c>
      <c r="N22" s="12">
        <v>2646</v>
      </c>
      <c r="O22" s="12">
        <v>2288.4778739184176</v>
      </c>
      <c r="P22" s="12">
        <v>38833.1</v>
      </c>
      <c r="Q22" s="12">
        <v>0</v>
      </c>
      <c r="R22" s="12">
        <v>0</v>
      </c>
      <c r="S22" s="12">
        <v>0</v>
      </c>
      <c r="T22" s="12">
        <v>4712.5</v>
      </c>
      <c r="U22" s="12">
        <v>0</v>
      </c>
      <c r="V22" s="12">
        <v>0</v>
      </c>
      <c r="W22" s="12">
        <v>0</v>
      </c>
      <c r="X22" s="12">
        <v>4171</v>
      </c>
    </row>
    <row r="23" spans="1:24" s="80" customFormat="1" ht="13.5" customHeight="1" x14ac:dyDescent="0.15">
      <c r="A23" s="6"/>
      <c r="B23" s="30"/>
      <c r="C23" s="50">
        <v>41821</v>
      </c>
      <c r="D23" s="28"/>
      <c r="E23" s="12">
        <v>1080</v>
      </c>
      <c r="F23" s="12">
        <v>1523.88</v>
      </c>
      <c r="G23" s="12">
        <v>1144.3703232707403</v>
      </c>
      <c r="H23" s="12">
        <v>4427.1000000000004</v>
      </c>
      <c r="I23" s="12">
        <v>1533.6</v>
      </c>
      <c r="J23" s="12">
        <v>1998</v>
      </c>
      <c r="K23" s="12">
        <v>1810.3502491234542</v>
      </c>
      <c r="L23" s="12">
        <v>1381.7</v>
      </c>
      <c r="M23" s="12">
        <v>1847.88</v>
      </c>
      <c r="N23" s="12">
        <v>2646</v>
      </c>
      <c r="O23" s="12">
        <v>2102.7729475911174</v>
      </c>
      <c r="P23" s="12">
        <v>45470.7</v>
      </c>
      <c r="Q23" s="12">
        <v>0</v>
      </c>
      <c r="R23" s="12">
        <v>0</v>
      </c>
      <c r="S23" s="12">
        <v>0</v>
      </c>
      <c r="T23" s="12">
        <v>4221.1000000000004</v>
      </c>
      <c r="U23" s="12">
        <v>0</v>
      </c>
      <c r="V23" s="12">
        <v>0</v>
      </c>
      <c r="W23" s="12">
        <v>0</v>
      </c>
      <c r="X23" s="12">
        <v>4155.2</v>
      </c>
    </row>
    <row r="24" spans="1:24" s="80" customFormat="1" ht="13.5" customHeight="1" x14ac:dyDescent="0.15">
      <c r="A24" s="6"/>
      <c r="B24" s="30"/>
      <c r="C24" s="50">
        <v>41852</v>
      </c>
      <c r="D24" s="28"/>
      <c r="E24" s="12">
        <v>1080</v>
      </c>
      <c r="F24" s="12">
        <v>1523.88</v>
      </c>
      <c r="G24" s="12">
        <v>1124.7954205126186</v>
      </c>
      <c r="H24" s="12">
        <v>3369.3</v>
      </c>
      <c r="I24" s="12">
        <v>1533.6</v>
      </c>
      <c r="J24" s="12">
        <v>2160</v>
      </c>
      <c r="K24" s="12">
        <v>1888.5603479941994</v>
      </c>
      <c r="L24" s="12">
        <v>2080</v>
      </c>
      <c r="M24" s="12">
        <v>1839.24</v>
      </c>
      <c r="N24" s="12">
        <v>2631.96</v>
      </c>
      <c r="O24" s="12">
        <v>2083.4162173791437</v>
      </c>
      <c r="P24" s="12">
        <v>34650.9</v>
      </c>
      <c r="Q24" s="12">
        <v>0</v>
      </c>
      <c r="R24" s="12">
        <v>0</v>
      </c>
      <c r="S24" s="12">
        <v>0</v>
      </c>
      <c r="T24" s="12">
        <v>4450.6000000000004</v>
      </c>
      <c r="U24" s="12">
        <v>0</v>
      </c>
      <c r="V24" s="12">
        <v>0</v>
      </c>
      <c r="W24" s="12">
        <v>0</v>
      </c>
      <c r="X24" s="12">
        <v>4744.1000000000004</v>
      </c>
    </row>
    <row r="25" spans="1:24" s="80" customFormat="1" ht="13.5" customHeight="1" x14ac:dyDescent="0.15">
      <c r="A25" s="6"/>
      <c r="B25" s="29"/>
      <c r="C25" s="54">
        <v>41883</v>
      </c>
      <c r="D25" s="31"/>
      <c r="E25" s="11">
        <v>1080</v>
      </c>
      <c r="F25" s="11">
        <v>1728</v>
      </c>
      <c r="G25" s="11">
        <v>1145.2</v>
      </c>
      <c r="H25" s="11">
        <v>6072</v>
      </c>
      <c r="I25" s="11">
        <v>1728</v>
      </c>
      <c r="J25" s="11">
        <v>2113.6</v>
      </c>
      <c r="K25" s="11">
        <v>1919.2</v>
      </c>
      <c r="L25" s="11">
        <v>1592</v>
      </c>
      <c r="M25" s="11">
        <v>1944</v>
      </c>
      <c r="N25" s="11">
        <v>2710.8</v>
      </c>
      <c r="O25" s="11">
        <v>2254.6999999999998</v>
      </c>
      <c r="P25" s="11">
        <v>33021</v>
      </c>
      <c r="Q25" s="11">
        <v>0</v>
      </c>
      <c r="R25" s="11">
        <v>0</v>
      </c>
      <c r="S25" s="11">
        <v>0</v>
      </c>
      <c r="T25" s="11">
        <v>3025</v>
      </c>
      <c r="U25" s="11">
        <v>0</v>
      </c>
      <c r="V25" s="11">
        <v>0</v>
      </c>
      <c r="W25" s="11">
        <v>0</v>
      </c>
      <c r="X25" s="11">
        <v>4480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zoomScale="80" zoomScaleNormal="80" workbookViewId="0"/>
  </sheetViews>
  <sheetFormatPr defaultColWidth="7.5" defaultRowHeight="12" x14ac:dyDescent="0.15"/>
  <cols>
    <col min="1" max="1" width="1.875" style="247" customWidth="1"/>
    <col min="2" max="2" width="4.875" style="247" customWidth="1"/>
    <col min="3" max="4" width="3.875" style="247" customWidth="1"/>
    <col min="5" max="7" width="7.875" style="247" customWidth="1"/>
    <col min="8" max="8" width="8.875" style="247" customWidth="1"/>
    <col min="9" max="11" width="7.875" style="247" customWidth="1"/>
    <col min="12" max="12" width="8.875" style="247" customWidth="1"/>
    <col min="13" max="15" width="7.875" style="247" customWidth="1"/>
    <col min="16" max="16" width="8.875" style="247" customWidth="1"/>
    <col min="17" max="19" width="7.875" style="247" customWidth="1"/>
    <col min="20" max="20" width="8.875" style="247" customWidth="1"/>
    <col min="21" max="16384" width="7.5" style="247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247" t="s">
        <v>152</v>
      </c>
    </row>
    <row r="4" spans="2:20" ht="12" customHeight="1" x14ac:dyDescent="0.15">
      <c r="T4" s="378" t="s">
        <v>86</v>
      </c>
    </row>
    <row r="5" spans="2:20" ht="5.0999999999999996" customHeight="1" x14ac:dyDescent="0.15"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9"/>
      <c r="N5" s="169"/>
      <c r="O5" s="169"/>
      <c r="P5" s="169"/>
    </row>
    <row r="6" spans="2:20" ht="13.5" customHeight="1" x14ac:dyDescent="0.15">
      <c r="B6" s="93"/>
      <c r="C6" s="24" t="s">
        <v>94</v>
      </c>
      <c r="D6" s="25"/>
      <c r="E6" s="253">
        <v>4</v>
      </c>
      <c r="F6" s="186"/>
      <c r="G6" s="186"/>
      <c r="H6" s="241"/>
      <c r="I6" s="253">
        <v>3</v>
      </c>
      <c r="J6" s="186"/>
      <c r="K6" s="186"/>
      <c r="L6" s="241"/>
      <c r="M6" s="253">
        <v>2</v>
      </c>
      <c r="N6" s="186"/>
      <c r="O6" s="186"/>
      <c r="P6" s="241"/>
      <c r="Q6" s="253">
        <v>3</v>
      </c>
      <c r="R6" s="186"/>
      <c r="S6" s="186"/>
      <c r="T6" s="241"/>
    </row>
    <row r="7" spans="2:20" ht="13.5" customHeight="1" x14ac:dyDescent="0.15">
      <c r="B7" s="32"/>
      <c r="C7" s="79" t="s">
        <v>95</v>
      </c>
      <c r="D7" s="87"/>
      <c r="E7" s="253" t="s">
        <v>461</v>
      </c>
      <c r="F7" s="186"/>
      <c r="G7" s="186"/>
      <c r="H7" s="241"/>
      <c r="I7" s="253" t="s">
        <v>461</v>
      </c>
      <c r="J7" s="186"/>
      <c r="K7" s="186"/>
      <c r="L7" s="241"/>
      <c r="M7" s="253" t="s">
        <v>462</v>
      </c>
      <c r="N7" s="186"/>
      <c r="O7" s="186"/>
      <c r="P7" s="241"/>
      <c r="Q7" s="253" t="s">
        <v>361</v>
      </c>
      <c r="R7" s="186"/>
      <c r="S7" s="186"/>
      <c r="T7" s="241"/>
    </row>
    <row r="8" spans="2:20" ht="13.5" customHeight="1" x14ac:dyDescent="0.15">
      <c r="B8" s="79" t="s">
        <v>122</v>
      </c>
      <c r="C8" s="85"/>
      <c r="D8" s="87"/>
      <c r="E8" s="75" t="s">
        <v>67</v>
      </c>
      <c r="F8" s="40" t="s">
        <v>68</v>
      </c>
      <c r="G8" s="74" t="s">
        <v>96</v>
      </c>
      <c r="H8" s="40" t="s">
        <v>70</v>
      </c>
      <c r="I8" s="75" t="s">
        <v>67</v>
      </c>
      <c r="J8" s="40" t="s">
        <v>68</v>
      </c>
      <c r="K8" s="74" t="s">
        <v>96</v>
      </c>
      <c r="L8" s="40" t="s">
        <v>70</v>
      </c>
      <c r="M8" s="75" t="s">
        <v>67</v>
      </c>
      <c r="N8" s="40" t="s">
        <v>68</v>
      </c>
      <c r="O8" s="74" t="s">
        <v>96</v>
      </c>
      <c r="P8" s="40" t="s">
        <v>70</v>
      </c>
      <c r="Q8" s="75" t="s">
        <v>67</v>
      </c>
      <c r="R8" s="40" t="s">
        <v>68</v>
      </c>
      <c r="S8" s="74" t="s">
        <v>96</v>
      </c>
      <c r="T8" s="40" t="s">
        <v>70</v>
      </c>
    </row>
    <row r="9" spans="2:20" ht="13.5" customHeight="1" x14ac:dyDescent="0.15">
      <c r="B9" s="59" t="s">
        <v>0</v>
      </c>
      <c r="C9" s="57">
        <v>39814</v>
      </c>
      <c r="D9" s="68" t="s">
        <v>1</v>
      </c>
      <c r="E9" s="7">
        <v>0</v>
      </c>
      <c r="F9" s="1">
        <v>0</v>
      </c>
      <c r="G9" s="20">
        <v>0</v>
      </c>
      <c r="H9" s="1">
        <v>82204</v>
      </c>
      <c r="I9" s="7">
        <v>2084</v>
      </c>
      <c r="J9" s="1">
        <v>2888</v>
      </c>
      <c r="K9" s="20">
        <v>2503</v>
      </c>
      <c r="L9" s="1">
        <v>338246</v>
      </c>
      <c r="M9" s="7">
        <v>1280</v>
      </c>
      <c r="N9" s="1">
        <v>1607</v>
      </c>
      <c r="O9" s="20">
        <v>1401</v>
      </c>
      <c r="P9" s="1">
        <v>4294522</v>
      </c>
      <c r="Q9" s="7">
        <v>1680</v>
      </c>
      <c r="R9" s="1">
        <v>2468</v>
      </c>
      <c r="S9" s="20">
        <v>2090</v>
      </c>
      <c r="T9" s="1">
        <v>171148</v>
      </c>
    </row>
    <row r="10" spans="2:20" ht="13.5" customHeight="1" x14ac:dyDescent="0.15">
      <c r="B10" s="30"/>
      <c r="C10" s="53">
        <v>40179</v>
      </c>
      <c r="D10" s="28"/>
      <c r="E10" s="1">
        <v>0</v>
      </c>
      <c r="F10" s="1">
        <v>0</v>
      </c>
      <c r="G10" s="1">
        <v>0</v>
      </c>
      <c r="H10" s="1">
        <v>73997</v>
      </c>
      <c r="I10" s="1">
        <v>2062</v>
      </c>
      <c r="J10" s="1">
        <v>2835</v>
      </c>
      <c r="K10" s="1">
        <v>2477</v>
      </c>
      <c r="L10" s="1">
        <v>358469</v>
      </c>
      <c r="M10" s="1">
        <v>1158</v>
      </c>
      <c r="N10" s="1">
        <v>1544</v>
      </c>
      <c r="O10" s="1">
        <v>1330</v>
      </c>
      <c r="P10" s="1">
        <v>3821182</v>
      </c>
      <c r="Q10" s="1">
        <v>1628</v>
      </c>
      <c r="R10" s="1">
        <v>2489</v>
      </c>
      <c r="S10" s="1">
        <v>2024</v>
      </c>
      <c r="T10" s="1">
        <v>261206</v>
      </c>
    </row>
    <row r="11" spans="2:20" ht="13.5" customHeight="1" x14ac:dyDescent="0.15">
      <c r="B11" s="30"/>
      <c r="C11" s="53">
        <v>40544</v>
      </c>
      <c r="D11" s="28"/>
      <c r="E11" s="1">
        <v>0</v>
      </c>
      <c r="F11" s="1">
        <v>0</v>
      </c>
      <c r="G11" s="1">
        <v>0</v>
      </c>
      <c r="H11" s="1">
        <v>85585</v>
      </c>
      <c r="I11" s="1">
        <v>1890</v>
      </c>
      <c r="J11" s="1">
        <v>2835</v>
      </c>
      <c r="K11" s="1">
        <v>2512.9036431755053</v>
      </c>
      <c r="L11" s="1">
        <v>376501.6</v>
      </c>
      <c r="M11" s="1">
        <v>1102.5</v>
      </c>
      <c r="N11" s="1">
        <v>1567.65</v>
      </c>
      <c r="O11" s="1">
        <v>1280.1135213893215</v>
      </c>
      <c r="P11" s="1">
        <v>3672841.2</v>
      </c>
      <c r="Q11" s="1">
        <v>1851.05</v>
      </c>
      <c r="R11" s="1">
        <v>2381.0500000000002</v>
      </c>
      <c r="S11" s="1">
        <v>2034.8320123334265</v>
      </c>
      <c r="T11" s="1">
        <v>142385.29999999999</v>
      </c>
    </row>
    <row r="12" spans="2:20" ht="13.5" customHeight="1" x14ac:dyDescent="0.15">
      <c r="B12" s="30"/>
      <c r="C12" s="53">
        <v>40909</v>
      </c>
      <c r="D12" s="28"/>
      <c r="E12" s="42">
        <v>0</v>
      </c>
      <c r="F12" s="1">
        <v>0</v>
      </c>
      <c r="G12" s="1">
        <v>0</v>
      </c>
      <c r="H12" s="1">
        <v>118550.5</v>
      </c>
      <c r="I12" s="42">
        <v>1890</v>
      </c>
      <c r="J12" s="1">
        <v>3291.1200000000003</v>
      </c>
      <c r="K12" s="1">
        <v>2498</v>
      </c>
      <c r="L12" s="1">
        <v>386265</v>
      </c>
      <c r="M12" s="42">
        <v>1102.5</v>
      </c>
      <c r="N12" s="1">
        <v>1470</v>
      </c>
      <c r="O12" s="1">
        <v>1228</v>
      </c>
      <c r="P12" s="1">
        <v>3437727.7</v>
      </c>
      <c r="Q12" s="42">
        <v>1680</v>
      </c>
      <c r="R12" s="1">
        <v>2415</v>
      </c>
      <c r="S12" s="1">
        <v>1984</v>
      </c>
      <c r="T12" s="1">
        <v>71614.799999999988</v>
      </c>
    </row>
    <row r="13" spans="2:20" ht="13.5" customHeight="1" x14ac:dyDescent="0.15">
      <c r="B13" s="29"/>
      <c r="C13" s="52">
        <v>41275</v>
      </c>
      <c r="D13" s="31"/>
      <c r="E13" s="2">
        <v>0</v>
      </c>
      <c r="F13" s="2">
        <v>0</v>
      </c>
      <c r="G13" s="2">
        <v>0</v>
      </c>
      <c r="H13" s="2">
        <v>136241</v>
      </c>
      <c r="I13" s="2">
        <v>2278.5</v>
      </c>
      <c r="J13" s="2">
        <v>3399.9</v>
      </c>
      <c r="K13" s="2">
        <v>2849.1749713261861</v>
      </c>
      <c r="L13" s="2">
        <v>347403.3</v>
      </c>
      <c r="M13" s="2">
        <v>1155</v>
      </c>
      <c r="N13" s="2">
        <v>1961.4</v>
      </c>
      <c r="O13" s="2">
        <v>1345.7877717650892</v>
      </c>
      <c r="P13" s="2">
        <v>2692805.9000000004</v>
      </c>
      <c r="Q13" s="2">
        <v>1785</v>
      </c>
      <c r="R13" s="2">
        <v>2572.5</v>
      </c>
      <c r="S13" s="2">
        <v>2149.1823562779459</v>
      </c>
      <c r="T13" s="2">
        <v>140705.59999999998</v>
      </c>
    </row>
    <row r="14" spans="2:20" ht="13.5" customHeight="1" x14ac:dyDescent="0.15">
      <c r="B14" s="30" t="s">
        <v>98</v>
      </c>
      <c r="C14" s="50">
        <v>41244</v>
      </c>
      <c r="D14" s="28" t="s">
        <v>52</v>
      </c>
      <c r="E14" s="3">
        <v>0</v>
      </c>
      <c r="F14" s="3">
        <v>0</v>
      </c>
      <c r="G14" s="3">
        <v>0</v>
      </c>
      <c r="H14" s="55">
        <v>23639</v>
      </c>
      <c r="I14" s="3">
        <v>2520</v>
      </c>
      <c r="J14" s="3">
        <v>3291.1200000000003</v>
      </c>
      <c r="K14" s="3">
        <v>2876.5949128455759</v>
      </c>
      <c r="L14" s="55">
        <v>80553.7</v>
      </c>
      <c r="M14" s="3">
        <v>1155</v>
      </c>
      <c r="N14" s="3">
        <v>1470</v>
      </c>
      <c r="O14" s="3">
        <v>1314.4830580733972</v>
      </c>
      <c r="P14" s="55">
        <v>283348.3</v>
      </c>
      <c r="Q14" s="3">
        <v>1890</v>
      </c>
      <c r="R14" s="3">
        <v>2415</v>
      </c>
      <c r="S14" s="3">
        <v>2061.5843587466707</v>
      </c>
      <c r="T14" s="55">
        <v>11192.5</v>
      </c>
    </row>
    <row r="15" spans="2:20" ht="13.5" customHeight="1" x14ac:dyDescent="0.15">
      <c r="B15" s="30" t="s">
        <v>99</v>
      </c>
      <c r="C15" s="50">
        <v>41275</v>
      </c>
      <c r="D15" s="28" t="s">
        <v>52</v>
      </c>
      <c r="E15" s="3">
        <v>0</v>
      </c>
      <c r="F15" s="3">
        <v>0</v>
      </c>
      <c r="G15" s="3">
        <v>0</v>
      </c>
      <c r="H15" s="3">
        <v>6468</v>
      </c>
      <c r="I15" s="3">
        <v>2278.5</v>
      </c>
      <c r="J15" s="3">
        <v>3150</v>
      </c>
      <c r="K15" s="3">
        <v>2688.497735663303</v>
      </c>
      <c r="L15" s="3">
        <v>23310.400000000001</v>
      </c>
      <c r="M15" s="3">
        <v>1155</v>
      </c>
      <c r="N15" s="3">
        <v>1391.25</v>
      </c>
      <c r="O15" s="3">
        <v>1306.7962119480158</v>
      </c>
      <c r="P15" s="3">
        <v>237847.8</v>
      </c>
      <c r="Q15" s="3">
        <v>1890</v>
      </c>
      <c r="R15" s="3">
        <v>2415</v>
      </c>
      <c r="S15" s="3">
        <v>2103.9695121951222</v>
      </c>
      <c r="T15" s="3">
        <v>6893.9</v>
      </c>
    </row>
    <row r="16" spans="2:20" ht="13.5" customHeight="1" x14ac:dyDescent="0.15">
      <c r="B16" s="30"/>
      <c r="C16" s="50">
        <v>41306</v>
      </c>
      <c r="D16" s="28"/>
      <c r="E16" s="3">
        <v>0</v>
      </c>
      <c r="F16" s="3">
        <v>0</v>
      </c>
      <c r="G16" s="3">
        <v>0</v>
      </c>
      <c r="H16" s="3">
        <v>9648.7000000000007</v>
      </c>
      <c r="I16" s="3">
        <v>2415</v>
      </c>
      <c r="J16" s="3">
        <v>3255</v>
      </c>
      <c r="K16" s="3">
        <v>2930.1324069674456</v>
      </c>
      <c r="L16" s="3">
        <v>23332</v>
      </c>
      <c r="M16" s="3">
        <v>1239</v>
      </c>
      <c r="N16" s="3">
        <v>1470</v>
      </c>
      <c r="O16" s="3">
        <v>1331.1458256390317</v>
      </c>
      <c r="P16" s="3">
        <v>272947.8</v>
      </c>
      <c r="Q16" s="3">
        <v>1837.5</v>
      </c>
      <c r="R16" s="3">
        <v>2467.5</v>
      </c>
      <c r="S16" s="3">
        <v>2153.695973982281</v>
      </c>
      <c r="T16" s="3">
        <v>11998.8</v>
      </c>
    </row>
    <row r="17" spans="2:20" ht="13.5" customHeight="1" x14ac:dyDescent="0.15">
      <c r="B17" s="30"/>
      <c r="C17" s="50">
        <v>41334</v>
      </c>
      <c r="D17" s="28"/>
      <c r="E17" s="3">
        <v>0</v>
      </c>
      <c r="F17" s="3">
        <v>0</v>
      </c>
      <c r="G17" s="3">
        <v>0</v>
      </c>
      <c r="H17" s="3">
        <v>39795.4</v>
      </c>
      <c r="I17" s="3">
        <v>2415</v>
      </c>
      <c r="J17" s="3">
        <v>3255</v>
      </c>
      <c r="K17" s="3">
        <v>2754.1163834163985</v>
      </c>
      <c r="L17" s="3">
        <v>34280.5</v>
      </c>
      <c r="M17" s="3">
        <v>1239</v>
      </c>
      <c r="N17" s="3">
        <v>1470</v>
      </c>
      <c r="O17" s="3">
        <v>1319.2029795187393</v>
      </c>
      <c r="P17" s="3">
        <v>293834.7</v>
      </c>
      <c r="Q17" s="3">
        <v>1837.5</v>
      </c>
      <c r="R17" s="3">
        <v>2347.8000000000002</v>
      </c>
      <c r="S17" s="3">
        <v>2115.4094827586205</v>
      </c>
      <c r="T17" s="3">
        <v>9204.5</v>
      </c>
    </row>
    <row r="18" spans="2:20" ht="13.5" customHeight="1" x14ac:dyDescent="0.15">
      <c r="B18" s="30"/>
      <c r="C18" s="50">
        <v>41365</v>
      </c>
      <c r="D18" s="28"/>
      <c r="E18" s="3">
        <v>0</v>
      </c>
      <c r="F18" s="3">
        <v>0</v>
      </c>
      <c r="G18" s="3">
        <v>0</v>
      </c>
      <c r="H18" s="3">
        <v>13817</v>
      </c>
      <c r="I18" s="3">
        <v>2415</v>
      </c>
      <c r="J18" s="3">
        <v>3392.55</v>
      </c>
      <c r="K18" s="3">
        <v>2852.974078824052</v>
      </c>
      <c r="L18" s="3">
        <v>27901.1</v>
      </c>
      <c r="M18" s="3">
        <v>1197</v>
      </c>
      <c r="N18" s="3">
        <v>1470</v>
      </c>
      <c r="O18" s="3">
        <v>1324.4102810607308</v>
      </c>
      <c r="P18" s="3">
        <v>235156.8</v>
      </c>
      <c r="Q18" s="3">
        <v>1785</v>
      </c>
      <c r="R18" s="3">
        <v>2362.5</v>
      </c>
      <c r="S18" s="3">
        <v>2115.5856559051908</v>
      </c>
      <c r="T18" s="3">
        <v>16106.8</v>
      </c>
    </row>
    <row r="19" spans="2:20" ht="13.5" customHeight="1" x14ac:dyDescent="0.15">
      <c r="B19" s="30"/>
      <c r="C19" s="50">
        <v>41395</v>
      </c>
      <c r="D19" s="28"/>
      <c r="E19" s="3">
        <v>0</v>
      </c>
      <c r="F19" s="3">
        <v>0</v>
      </c>
      <c r="G19" s="3">
        <v>0</v>
      </c>
      <c r="H19" s="3">
        <v>9720</v>
      </c>
      <c r="I19" s="3">
        <v>2495.85</v>
      </c>
      <c r="J19" s="3">
        <v>3399.9</v>
      </c>
      <c r="K19" s="3">
        <v>2802.3063388288801</v>
      </c>
      <c r="L19" s="3">
        <v>32466.3</v>
      </c>
      <c r="M19" s="3">
        <v>1197</v>
      </c>
      <c r="N19" s="3">
        <v>1470</v>
      </c>
      <c r="O19" s="3">
        <v>1356.750958948257</v>
      </c>
      <c r="P19" s="3">
        <v>254177.1</v>
      </c>
      <c r="Q19" s="3">
        <v>1890</v>
      </c>
      <c r="R19" s="3">
        <v>2310</v>
      </c>
      <c r="S19" s="3">
        <v>1974.6778461870817</v>
      </c>
      <c r="T19" s="3">
        <v>17255.400000000001</v>
      </c>
    </row>
    <row r="20" spans="2:20" ht="13.5" customHeight="1" x14ac:dyDescent="0.15">
      <c r="B20" s="30"/>
      <c r="C20" s="50">
        <v>41426</v>
      </c>
      <c r="D20" s="28"/>
      <c r="E20" s="3">
        <v>0</v>
      </c>
      <c r="F20" s="3">
        <v>0</v>
      </c>
      <c r="G20" s="3">
        <v>0</v>
      </c>
      <c r="H20" s="3">
        <v>6676.3</v>
      </c>
      <c r="I20" s="3">
        <v>2633.4</v>
      </c>
      <c r="J20" s="3">
        <v>3255</v>
      </c>
      <c r="K20" s="3">
        <v>2960.4119835787828</v>
      </c>
      <c r="L20" s="3">
        <v>15889.5</v>
      </c>
      <c r="M20" s="3">
        <v>1300.95</v>
      </c>
      <c r="N20" s="3">
        <v>1470</v>
      </c>
      <c r="O20" s="3">
        <v>1370.9082683764302</v>
      </c>
      <c r="P20" s="3">
        <v>253440.1</v>
      </c>
      <c r="Q20" s="3">
        <v>1890</v>
      </c>
      <c r="R20" s="3">
        <v>2415</v>
      </c>
      <c r="S20" s="3">
        <v>1983.5859536147309</v>
      </c>
      <c r="T20" s="3">
        <v>19129.2</v>
      </c>
    </row>
    <row r="21" spans="2:20" ht="13.5" customHeight="1" x14ac:dyDescent="0.15">
      <c r="B21" s="30"/>
      <c r="C21" s="50">
        <v>41456</v>
      </c>
      <c r="D21" s="28"/>
      <c r="E21" s="3">
        <v>0</v>
      </c>
      <c r="F21" s="3">
        <v>0</v>
      </c>
      <c r="G21" s="3">
        <v>0</v>
      </c>
      <c r="H21" s="3">
        <v>8702</v>
      </c>
      <c r="I21" s="3">
        <v>2509.5</v>
      </c>
      <c r="J21" s="3">
        <v>3109.5750000000003</v>
      </c>
      <c r="K21" s="3">
        <v>2826.1754919499103</v>
      </c>
      <c r="L21" s="3">
        <v>20252.399999999998</v>
      </c>
      <c r="M21" s="3">
        <v>1315.65</v>
      </c>
      <c r="N21" s="3">
        <v>1522.5</v>
      </c>
      <c r="O21" s="3">
        <v>1380.9838022813685</v>
      </c>
      <c r="P21" s="3">
        <v>286753.40000000002</v>
      </c>
      <c r="Q21" s="3">
        <v>1890</v>
      </c>
      <c r="R21" s="3">
        <v>2362.5</v>
      </c>
      <c r="S21" s="3">
        <v>2097.5719275757101</v>
      </c>
      <c r="T21" s="3">
        <v>26977.599999999999</v>
      </c>
    </row>
    <row r="22" spans="2:20" ht="13.5" customHeight="1" x14ac:dyDescent="0.15">
      <c r="B22" s="30"/>
      <c r="C22" s="50">
        <v>41487</v>
      </c>
      <c r="D22" s="28"/>
      <c r="E22" s="3">
        <v>0</v>
      </c>
      <c r="F22" s="3">
        <v>0</v>
      </c>
      <c r="G22" s="3">
        <v>0</v>
      </c>
      <c r="H22" s="3">
        <v>10618</v>
      </c>
      <c r="I22" s="3">
        <v>2520</v>
      </c>
      <c r="J22" s="3">
        <v>3150</v>
      </c>
      <c r="K22" s="3">
        <v>2868.8265972063209</v>
      </c>
      <c r="L22" s="3">
        <v>19816.3</v>
      </c>
      <c r="M22" s="3">
        <v>1282.05</v>
      </c>
      <c r="N22" s="3">
        <v>1606.5</v>
      </c>
      <c r="O22" s="3">
        <v>1369.0582506213962</v>
      </c>
      <c r="P22" s="3">
        <v>283037.40000000002</v>
      </c>
      <c r="Q22" s="3">
        <v>1837.5</v>
      </c>
      <c r="R22" s="3">
        <v>2415</v>
      </c>
      <c r="S22" s="3">
        <v>2096.1146506810624</v>
      </c>
      <c r="T22" s="3">
        <v>12326</v>
      </c>
    </row>
    <row r="23" spans="2:20" ht="13.5" customHeight="1" x14ac:dyDescent="0.15">
      <c r="B23" s="30"/>
      <c r="C23" s="50">
        <v>41518</v>
      </c>
      <c r="D23" s="28"/>
      <c r="E23" s="3">
        <v>0</v>
      </c>
      <c r="F23" s="3">
        <v>0</v>
      </c>
      <c r="G23" s="3">
        <v>0</v>
      </c>
      <c r="H23" s="3">
        <v>7038</v>
      </c>
      <c r="I23" s="3">
        <v>2415</v>
      </c>
      <c r="J23" s="3">
        <v>3150</v>
      </c>
      <c r="K23" s="3">
        <v>2782.8789293305745</v>
      </c>
      <c r="L23" s="3">
        <v>14283.099999999999</v>
      </c>
      <c r="M23" s="3">
        <v>1312.5</v>
      </c>
      <c r="N23" s="3">
        <v>1554</v>
      </c>
      <c r="O23" s="3">
        <v>1383.6116714297177</v>
      </c>
      <c r="P23" s="3">
        <v>222807.4</v>
      </c>
      <c r="Q23" s="3">
        <v>1837.5</v>
      </c>
      <c r="R23" s="3">
        <v>2467.5</v>
      </c>
      <c r="S23" s="3">
        <v>2096.5379198266528</v>
      </c>
      <c r="T23" s="3">
        <v>9308.2000000000007</v>
      </c>
    </row>
    <row r="24" spans="2:20" ht="13.5" customHeight="1" x14ac:dyDescent="0.15">
      <c r="B24" s="30"/>
      <c r="C24" s="50">
        <v>41548</v>
      </c>
      <c r="D24" s="28"/>
      <c r="E24" s="3">
        <v>0</v>
      </c>
      <c r="F24" s="3">
        <v>0</v>
      </c>
      <c r="G24" s="3">
        <v>0</v>
      </c>
      <c r="H24" s="3">
        <v>16363</v>
      </c>
      <c r="I24" s="3">
        <v>2467.5</v>
      </c>
      <c r="J24" s="3">
        <v>3360</v>
      </c>
      <c r="K24" s="3">
        <v>2891.479895016826</v>
      </c>
      <c r="L24" s="3">
        <v>31935.5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2:20" ht="13.5" customHeight="1" x14ac:dyDescent="0.15">
      <c r="B25" s="30"/>
      <c r="C25" s="50">
        <v>41579</v>
      </c>
      <c r="D25" s="28"/>
      <c r="E25" s="3">
        <v>0</v>
      </c>
      <c r="F25" s="3">
        <v>0</v>
      </c>
      <c r="G25" s="3">
        <v>0</v>
      </c>
      <c r="H25" s="3">
        <v>15778.6</v>
      </c>
      <c r="I25" s="3">
        <v>2625</v>
      </c>
      <c r="J25" s="3">
        <v>3150</v>
      </c>
      <c r="K25" s="3">
        <v>2929.0234293473477</v>
      </c>
      <c r="L25" s="3">
        <v>41208.199999999997</v>
      </c>
      <c r="M25" s="3">
        <v>1345.05</v>
      </c>
      <c r="N25" s="3">
        <v>1961.4</v>
      </c>
      <c r="O25" s="3">
        <v>1486.8022334485511</v>
      </c>
      <c r="P25" s="3">
        <v>304203.90000000002</v>
      </c>
      <c r="Q25" s="3">
        <v>1891.0500000000002</v>
      </c>
      <c r="R25" s="3">
        <v>2572.5</v>
      </c>
      <c r="S25" s="3">
        <v>2143.1855094339621</v>
      </c>
      <c r="T25" s="3">
        <v>13462.2</v>
      </c>
    </row>
    <row r="26" spans="2:20" ht="13.5" customHeight="1" x14ac:dyDescent="0.15">
      <c r="B26" s="30"/>
      <c r="C26" s="50">
        <v>41609</v>
      </c>
      <c r="D26" s="28"/>
      <c r="E26" s="3">
        <v>0</v>
      </c>
      <c r="F26" s="3">
        <v>0</v>
      </c>
      <c r="G26" s="3">
        <v>0</v>
      </c>
      <c r="H26" s="3">
        <v>21908</v>
      </c>
      <c r="I26" s="3">
        <v>2541</v>
      </c>
      <c r="J26" s="3">
        <v>3360</v>
      </c>
      <c r="K26" s="3">
        <v>3021.0914035021369</v>
      </c>
      <c r="L26" s="3">
        <v>62728</v>
      </c>
      <c r="M26" s="3">
        <v>1627.5</v>
      </c>
      <c r="N26" s="3">
        <v>1627.5</v>
      </c>
      <c r="O26" s="3">
        <v>1627.5</v>
      </c>
      <c r="P26" s="3">
        <v>302039.59999999998</v>
      </c>
      <c r="Q26" s="3">
        <v>1945.65</v>
      </c>
      <c r="R26" s="3">
        <v>2520</v>
      </c>
      <c r="S26" s="3">
        <v>2276.7346897346574</v>
      </c>
      <c r="T26" s="3">
        <v>17172.2</v>
      </c>
    </row>
    <row r="27" spans="2:20" ht="13.5" customHeight="1" x14ac:dyDescent="0.15">
      <c r="B27" s="30" t="s">
        <v>72</v>
      </c>
      <c r="C27" s="50">
        <v>41640</v>
      </c>
      <c r="D27" s="28" t="s">
        <v>52</v>
      </c>
      <c r="E27" s="3">
        <v>0</v>
      </c>
      <c r="F27" s="3">
        <v>0</v>
      </c>
      <c r="G27" s="3">
        <v>0</v>
      </c>
      <c r="H27" s="3">
        <v>8019</v>
      </c>
      <c r="I27" s="3">
        <v>2563.7849999999999</v>
      </c>
      <c r="J27" s="3">
        <v>3150</v>
      </c>
      <c r="K27" s="3">
        <v>2920.0361073090608</v>
      </c>
      <c r="L27" s="3">
        <v>68530.8</v>
      </c>
      <c r="M27" s="3">
        <v>1627.5</v>
      </c>
      <c r="N27" s="3">
        <v>1627.5</v>
      </c>
      <c r="O27" s="3">
        <v>1627.5</v>
      </c>
      <c r="P27" s="3">
        <v>208146.5</v>
      </c>
      <c r="Q27" s="3">
        <v>1995</v>
      </c>
      <c r="R27" s="3">
        <v>2437.0500000000002</v>
      </c>
      <c r="S27" s="3">
        <v>2242.8395706487513</v>
      </c>
      <c r="T27" s="3">
        <v>22155.200000000001</v>
      </c>
    </row>
    <row r="28" spans="2:20" ht="13.5" customHeight="1" x14ac:dyDescent="0.15">
      <c r="B28" s="30"/>
      <c r="C28" s="50">
        <v>41671</v>
      </c>
      <c r="D28" s="28"/>
      <c r="E28" s="3">
        <v>0</v>
      </c>
      <c r="F28" s="3">
        <v>0</v>
      </c>
      <c r="G28" s="3">
        <v>0</v>
      </c>
      <c r="H28" s="3">
        <v>11651</v>
      </c>
      <c r="I28" s="3">
        <v>2404.5</v>
      </c>
      <c r="J28" s="3">
        <v>3150</v>
      </c>
      <c r="K28" s="3">
        <v>2903.9396635628059</v>
      </c>
      <c r="L28" s="3">
        <v>51517.100000000006</v>
      </c>
      <c r="M28" s="3">
        <v>1554</v>
      </c>
      <c r="N28" s="3">
        <v>1554</v>
      </c>
      <c r="O28" s="3">
        <v>1554</v>
      </c>
      <c r="P28" s="3">
        <v>234706.9</v>
      </c>
      <c r="Q28" s="3">
        <v>2205</v>
      </c>
      <c r="R28" s="3">
        <v>2205</v>
      </c>
      <c r="S28" s="3">
        <v>2205</v>
      </c>
      <c r="T28" s="3">
        <v>43389.599999999999</v>
      </c>
    </row>
    <row r="29" spans="2:20" ht="13.5" customHeight="1" x14ac:dyDescent="0.15">
      <c r="B29" s="30"/>
      <c r="C29" s="50">
        <v>41699</v>
      </c>
      <c r="D29" s="28"/>
      <c r="E29" s="3">
        <v>0</v>
      </c>
      <c r="F29" s="3">
        <v>0</v>
      </c>
      <c r="G29" s="3">
        <v>0</v>
      </c>
      <c r="H29" s="3">
        <v>12156</v>
      </c>
      <c r="I29" s="3">
        <v>2573.5500000000002</v>
      </c>
      <c r="J29" s="3">
        <v>3150</v>
      </c>
      <c r="K29" s="3">
        <v>2999.6619426555649</v>
      </c>
      <c r="L29" s="3">
        <v>47860.399999999994</v>
      </c>
      <c r="M29" s="3">
        <v>1554</v>
      </c>
      <c r="N29" s="3">
        <v>1554</v>
      </c>
      <c r="O29" s="3">
        <v>1554</v>
      </c>
      <c r="P29" s="3">
        <v>277669.59999999998</v>
      </c>
      <c r="Q29" s="3">
        <v>1890</v>
      </c>
      <c r="R29" s="3">
        <v>2572.5</v>
      </c>
      <c r="S29" s="3">
        <v>2231.1990122503034</v>
      </c>
      <c r="T29" s="3">
        <v>20969.3</v>
      </c>
    </row>
    <row r="30" spans="2:20" ht="13.5" customHeight="1" x14ac:dyDescent="0.15">
      <c r="B30" s="30"/>
      <c r="C30" s="50">
        <v>41730</v>
      </c>
      <c r="D30" s="28"/>
      <c r="E30" s="3">
        <v>0</v>
      </c>
      <c r="F30" s="3">
        <v>0</v>
      </c>
      <c r="G30" s="3">
        <v>0</v>
      </c>
      <c r="H30" s="3">
        <v>13030</v>
      </c>
      <c r="I30" s="3">
        <v>2484</v>
      </c>
      <c r="J30" s="3">
        <v>3240</v>
      </c>
      <c r="K30" s="3">
        <v>2955.0535714285711</v>
      </c>
      <c r="L30" s="3">
        <v>48433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2:20" ht="13.5" customHeight="1" x14ac:dyDescent="0.15">
      <c r="B31" s="30"/>
      <c r="C31" s="50">
        <v>41760</v>
      </c>
      <c r="D31" s="28"/>
      <c r="E31" s="3">
        <v>0</v>
      </c>
      <c r="F31" s="3">
        <v>0</v>
      </c>
      <c r="G31" s="3">
        <v>0</v>
      </c>
      <c r="H31" s="3">
        <v>9420</v>
      </c>
      <c r="I31" s="3">
        <v>2536.92</v>
      </c>
      <c r="J31" s="3">
        <v>3186</v>
      </c>
      <c r="K31" s="3">
        <v>2959.0937983479735</v>
      </c>
      <c r="L31" s="3">
        <v>54093.1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2:20" ht="13.5" customHeight="1" x14ac:dyDescent="0.15">
      <c r="B32" s="30"/>
      <c r="C32" s="50">
        <v>41791</v>
      </c>
      <c r="D32" s="28"/>
      <c r="E32" s="3">
        <v>0</v>
      </c>
      <c r="F32" s="3">
        <v>0</v>
      </c>
      <c r="G32" s="3">
        <v>0</v>
      </c>
      <c r="H32" s="3">
        <v>11018</v>
      </c>
      <c r="I32" s="3">
        <v>2376</v>
      </c>
      <c r="J32" s="3">
        <v>3186</v>
      </c>
      <c r="K32" s="3">
        <v>2952.7992076937107</v>
      </c>
      <c r="L32" s="3">
        <v>36095</v>
      </c>
      <c r="M32" s="3">
        <v>1598.4</v>
      </c>
      <c r="N32" s="3">
        <v>1598.4</v>
      </c>
      <c r="O32" s="3">
        <v>1598.4</v>
      </c>
      <c r="P32" s="3">
        <v>177449.8</v>
      </c>
      <c r="Q32" s="3">
        <v>1865.16</v>
      </c>
      <c r="R32" s="3">
        <v>2646</v>
      </c>
      <c r="S32" s="3">
        <v>2288.4778739184176</v>
      </c>
      <c r="T32" s="3">
        <v>38833.1</v>
      </c>
    </row>
    <row r="33" spans="2:20" ht="13.5" customHeight="1" x14ac:dyDescent="0.15">
      <c r="B33" s="30"/>
      <c r="C33" s="50">
        <v>41821</v>
      </c>
      <c r="D33" s="28"/>
      <c r="E33" s="3">
        <v>0</v>
      </c>
      <c r="F33" s="3">
        <v>0</v>
      </c>
      <c r="G33" s="3">
        <v>0</v>
      </c>
      <c r="H33" s="3">
        <v>8780.9</v>
      </c>
      <c r="I33" s="3">
        <v>2488.3200000000002</v>
      </c>
      <c r="J33" s="3">
        <v>3186</v>
      </c>
      <c r="K33" s="3">
        <v>2884.5802236740124</v>
      </c>
      <c r="L33" s="3">
        <v>52484.4</v>
      </c>
      <c r="M33" s="3">
        <v>1620</v>
      </c>
      <c r="N33" s="3">
        <v>1620</v>
      </c>
      <c r="O33" s="3">
        <v>1620</v>
      </c>
      <c r="P33" s="3">
        <v>195967.7</v>
      </c>
      <c r="Q33" s="3">
        <v>1847.88</v>
      </c>
      <c r="R33" s="3">
        <v>2646</v>
      </c>
      <c r="S33" s="3">
        <v>2102.7729475911174</v>
      </c>
      <c r="T33" s="3">
        <v>45470.7</v>
      </c>
    </row>
    <row r="34" spans="2:20" ht="13.5" customHeight="1" x14ac:dyDescent="0.15">
      <c r="B34" s="30"/>
      <c r="C34" s="50">
        <v>41852</v>
      </c>
      <c r="D34" s="28"/>
      <c r="E34" s="3">
        <v>0</v>
      </c>
      <c r="F34" s="3">
        <v>0</v>
      </c>
      <c r="G34" s="3">
        <v>0</v>
      </c>
      <c r="H34" s="3">
        <v>10622.5</v>
      </c>
      <c r="I34" s="3">
        <v>2635.2</v>
      </c>
      <c r="J34" s="3">
        <v>3240</v>
      </c>
      <c r="K34" s="3">
        <v>2965.6685807238709</v>
      </c>
      <c r="L34" s="3">
        <v>50787.100000000006</v>
      </c>
      <c r="M34" s="3">
        <v>1598.4</v>
      </c>
      <c r="N34" s="3">
        <v>1598.4</v>
      </c>
      <c r="O34" s="3">
        <v>1598.3999999999996</v>
      </c>
      <c r="P34" s="3">
        <v>194541.9</v>
      </c>
      <c r="Q34" s="3">
        <v>1839.24</v>
      </c>
      <c r="R34" s="3">
        <v>2631.96</v>
      </c>
      <c r="S34" s="3">
        <v>2083.4162173791437</v>
      </c>
      <c r="T34" s="3">
        <v>34650.9</v>
      </c>
    </row>
    <row r="35" spans="2:20" ht="13.5" customHeight="1" x14ac:dyDescent="0.15">
      <c r="B35" s="29"/>
      <c r="C35" s="54">
        <v>41883</v>
      </c>
      <c r="D35" s="31"/>
      <c r="E35" s="27">
        <v>0</v>
      </c>
      <c r="F35" s="27">
        <v>0</v>
      </c>
      <c r="G35" s="27">
        <v>0</v>
      </c>
      <c r="H35" s="27">
        <v>10966</v>
      </c>
      <c r="I35" s="27">
        <v>2686</v>
      </c>
      <c r="J35" s="27">
        <v>3240</v>
      </c>
      <c r="K35" s="27">
        <v>2945.9</v>
      </c>
      <c r="L35" s="27">
        <v>39380</v>
      </c>
      <c r="M35" s="27">
        <v>1412.6</v>
      </c>
      <c r="N35" s="27">
        <v>1887.8</v>
      </c>
      <c r="O35" s="27">
        <v>1624.1</v>
      </c>
      <c r="P35" s="27">
        <v>200543</v>
      </c>
      <c r="Q35" s="27">
        <v>1944</v>
      </c>
      <c r="R35" s="27">
        <v>2710.8</v>
      </c>
      <c r="S35" s="27">
        <v>2254.6999999999998</v>
      </c>
      <c r="T35" s="27">
        <v>33021</v>
      </c>
    </row>
    <row r="36" spans="2:20" ht="4.5" customHeight="1" x14ac:dyDescent="0.15">
      <c r="B36" s="46"/>
      <c r="C36" s="50"/>
      <c r="D36" s="128"/>
      <c r="E36" s="190"/>
      <c r="F36" s="190"/>
      <c r="G36" s="190"/>
      <c r="H36" s="190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</row>
    <row r="37" spans="2:20" x14ac:dyDescent="0.15">
      <c r="B37" s="259" t="s">
        <v>73</v>
      </c>
      <c r="C37" s="247" t="s">
        <v>76</v>
      </c>
    </row>
    <row r="38" spans="2:20" x14ac:dyDescent="0.15">
      <c r="B38" s="263">
        <v>2</v>
      </c>
      <c r="C38" s="6" t="s">
        <v>127</v>
      </c>
      <c r="O38" s="169"/>
      <c r="P38" s="169"/>
      <c r="Q38" s="169"/>
      <c r="R38" s="169"/>
      <c r="S38" s="169"/>
      <c r="T38" s="169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153</v>
      </c>
    </row>
    <row r="4" spans="2:24" ht="12" customHeight="1" x14ac:dyDescent="0.15">
      <c r="X4" s="60" t="s">
        <v>86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71"/>
      <c r="C6" s="150" t="s">
        <v>121</v>
      </c>
      <c r="D6" s="66"/>
      <c r="E6" s="43" t="s">
        <v>372</v>
      </c>
      <c r="F6" s="18"/>
      <c r="G6" s="18"/>
      <c r="H6" s="41"/>
      <c r="I6" s="43" t="s">
        <v>374</v>
      </c>
      <c r="J6" s="18"/>
      <c r="K6" s="18"/>
      <c r="L6" s="41"/>
      <c r="M6" s="43" t="s">
        <v>375</v>
      </c>
      <c r="N6" s="18"/>
      <c r="O6" s="18"/>
      <c r="P6" s="41"/>
      <c r="Q6" s="43" t="s">
        <v>376</v>
      </c>
      <c r="R6" s="18"/>
      <c r="S6" s="18"/>
      <c r="T6" s="41"/>
      <c r="U6" s="43" t="s">
        <v>377</v>
      </c>
      <c r="V6" s="18"/>
      <c r="W6" s="18"/>
      <c r="X6" s="41"/>
    </row>
    <row r="7" spans="2:24" x14ac:dyDescent="0.15">
      <c r="B7" s="56" t="s">
        <v>133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x14ac:dyDescent="0.15"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x14ac:dyDescent="0.15">
      <c r="B9" s="59" t="s">
        <v>0</v>
      </c>
      <c r="C9" s="57">
        <v>40544</v>
      </c>
      <c r="D9" s="95" t="s">
        <v>1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</row>
    <row r="10" spans="2:24" x14ac:dyDescent="0.15">
      <c r="B10" s="30"/>
      <c r="C10" s="53">
        <v>40909</v>
      </c>
      <c r="D10" s="28"/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1">
        <v>0</v>
      </c>
    </row>
    <row r="11" spans="2:24" x14ac:dyDescent="0.15">
      <c r="B11" s="29"/>
      <c r="C11" s="52">
        <v>41275</v>
      </c>
      <c r="D11" s="31"/>
      <c r="E11" s="2">
        <v>1018.5</v>
      </c>
      <c r="F11" s="2">
        <v>1260</v>
      </c>
      <c r="G11" s="2">
        <v>1107.0247811251968</v>
      </c>
      <c r="H11" s="2">
        <v>367325.80000000005</v>
      </c>
      <c r="I11" s="2">
        <v>2677.5</v>
      </c>
      <c r="J11" s="2">
        <v>3097.5</v>
      </c>
      <c r="K11" s="2">
        <v>2857.0516631467804</v>
      </c>
      <c r="L11" s="2">
        <v>3626.4</v>
      </c>
      <c r="M11" s="2">
        <v>1711.5</v>
      </c>
      <c r="N11" s="2">
        <v>2047.5</v>
      </c>
      <c r="O11" s="2">
        <v>1893.3761798310986</v>
      </c>
      <c r="P11" s="2">
        <v>55965.4</v>
      </c>
      <c r="Q11" s="2">
        <v>819</v>
      </c>
      <c r="R11" s="2">
        <v>1039.5</v>
      </c>
      <c r="S11" s="2">
        <v>917.54903699949307</v>
      </c>
      <c r="T11" s="2">
        <v>16477.800000000003</v>
      </c>
      <c r="U11" s="2">
        <v>577.5</v>
      </c>
      <c r="V11" s="2">
        <v>682.5</v>
      </c>
      <c r="W11" s="2">
        <v>618.96809767540128</v>
      </c>
      <c r="X11" s="2">
        <v>26779.3</v>
      </c>
    </row>
    <row r="12" spans="2:24" x14ac:dyDescent="0.15">
      <c r="B12" s="30" t="s">
        <v>99</v>
      </c>
      <c r="C12" s="50">
        <v>41518</v>
      </c>
      <c r="D12" s="28" t="s">
        <v>52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</row>
    <row r="13" spans="2:24" x14ac:dyDescent="0.15">
      <c r="B13" s="30"/>
      <c r="C13" s="50">
        <v>41548</v>
      </c>
      <c r="D13" s="28"/>
      <c r="E13" s="1">
        <v>1018.5</v>
      </c>
      <c r="F13" s="1">
        <v>1155</v>
      </c>
      <c r="G13" s="1">
        <v>1042.5211472239946</v>
      </c>
      <c r="H13" s="1">
        <v>118622.9</v>
      </c>
      <c r="I13" s="1">
        <v>2677.5</v>
      </c>
      <c r="J13" s="1">
        <v>3097.5</v>
      </c>
      <c r="K13" s="1">
        <v>2844.4977272727274</v>
      </c>
      <c r="L13" s="1">
        <v>1304.9000000000001</v>
      </c>
      <c r="M13" s="1">
        <v>1711.5</v>
      </c>
      <c r="N13" s="1">
        <v>2047.5</v>
      </c>
      <c r="O13" s="1">
        <v>1914.0400147199739</v>
      </c>
      <c r="P13" s="1">
        <v>26504.3</v>
      </c>
      <c r="Q13" s="1">
        <v>819</v>
      </c>
      <c r="R13" s="1">
        <v>1029</v>
      </c>
      <c r="S13" s="1">
        <v>916.57240792397522</v>
      </c>
      <c r="T13" s="1">
        <v>5800.3</v>
      </c>
      <c r="U13" s="1">
        <v>577.5</v>
      </c>
      <c r="V13" s="1">
        <v>682.5</v>
      </c>
      <c r="W13" s="1">
        <v>614.42150527185277</v>
      </c>
      <c r="X13" s="1">
        <v>7828.1</v>
      </c>
    </row>
    <row r="14" spans="2:24" x14ac:dyDescent="0.15">
      <c r="B14" s="30"/>
      <c r="C14" s="50">
        <v>41579</v>
      </c>
      <c r="D14" s="28"/>
      <c r="E14" s="1">
        <v>1050</v>
      </c>
      <c r="F14" s="1">
        <v>1155</v>
      </c>
      <c r="G14" s="1">
        <v>1102.0088218460789</v>
      </c>
      <c r="H14" s="1">
        <v>113295.4</v>
      </c>
      <c r="I14" s="1">
        <v>2677.5</v>
      </c>
      <c r="J14" s="1">
        <v>3097.5</v>
      </c>
      <c r="K14" s="1">
        <v>2877.3328578221594</v>
      </c>
      <c r="L14" s="1">
        <v>1134.0999999999999</v>
      </c>
      <c r="M14" s="1">
        <v>1711.5</v>
      </c>
      <c r="N14" s="1">
        <v>2047.5</v>
      </c>
      <c r="O14" s="1">
        <v>1874.5270248596642</v>
      </c>
      <c r="P14" s="1">
        <v>9568.6</v>
      </c>
      <c r="Q14" s="1">
        <v>840</v>
      </c>
      <c r="R14" s="1">
        <v>1039.5</v>
      </c>
      <c r="S14" s="1">
        <v>917.90459296397</v>
      </c>
      <c r="T14" s="1">
        <v>4936.3999999999996</v>
      </c>
      <c r="U14" s="1">
        <v>577.5</v>
      </c>
      <c r="V14" s="1">
        <v>651</v>
      </c>
      <c r="W14" s="1">
        <v>613.0493983814863</v>
      </c>
      <c r="X14" s="1">
        <v>6866.9</v>
      </c>
    </row>
    <row r="15" spans="2:24" x14ac:dyDescent="0.15">
      <c r="B15" s="30"/>
      <c r="C15" s="50">
        <v>41609</v>
      </c>
      <c r="D15" s="28"/>
      <c r="E15" s="1">
        <v>1102.5</v>
      </c>
      <c r="F15" s="1">
        <v>1260</v>
      </c>
      <c r="G15" s="1">
        <v>1137.2275765150712</v>
      </c>
      <c r="H15" s="1">
        <v>135407.5</v>
      </c>
      <c r="I15" s="1">
        <v>2677.5</v>
      </c>
      <c r="J15" s="1">
        <v>3097.5</v>
      </c>
      <c r="K15" s="1">
        <v>2848.1203407880739</v>
      </c>
      <c r="L15" s="1">
        <v>1187.4000000000001</v>
      </c>
      <c r="M15" s="1">
        <v>1764</v>
      </c>
      <c r="N15" s="1">
        <v>2047.5</v>
      </c>
      <c r="O15" s="1">
        <v>1881.7699095358157</v>
      </c>
      <c r="P15" s="1">
        <v>19892.5</v>
      </c>
      <c r="Q15" s="1">
        <v>840</v>
      </c>
      <c r="R15" s="1">
        <v>1039.5</v>
      </c>
      <c r="S15" s="1">
        <v>922.16003752345216</v>
      </c>
      <c r="T15" s="1">
        <v>5741.1</v>
      </c>
      <c r="U15" s="1">
        <v>598.5</v>
      </c>
      <c r="V15" s="1">
        <v>672</v>
      </c>
      <c r="W15" s="1">
        <v>624.3645756457563</v>
      </c>
      <c r="X15" s="1">
        <v>12084.3</v>
      </c>
    </row>
    <row r="16" spans="2:24" x14ac:dyDescent="0.15">
      <c r="B16" s="30" t="s">
        <v>72</v>
      </c>
      <c r="C16" s="50">
        <v>41640</v>
      </c>
      <c r="D16" s="28" t="s">
        <v>52</v>
      </c>
      <c r="E16" s="1">
        <v>1081.5</v>
      </c>
      <c r="F16" s="1">
        <v>1260</v>
      </c>
      <c r="G16" s="1">
        <v>1148.5259221562258</v>
      </c>
      <c r="H16" s="1">
        <v>105405.3</v>
      </c>
      <c r="I16" s="1">
        <v>2677.5</v>
      </c>
      <c r="J16" s="1">
        <v>3360</v>
      </c>
      <c r="K16" s="1">
        <v>2868.3618695791843</v>
      </c>
      <c r="L16" s="1">
        <v>1112.9000000000001</v>
      </c>
      <c r="M16" s="1">
        <v>1785</v>
      </c>
      <c r="N16" s="1">
        <v>2121</v>
      </c>
      <c r="O16" s="1">
        <v>1850.8914076625674</v>
      </c>
      <c r="P16" s="1">
        <v>22291</v>
      </c>
      <c r="Q16" s="1">
        <v>840</v>
      </c>
      <c r="R16" s="1">
        <v>1081.5</v>
      </c>
      <c r="S16" s="1">
        <v>968.3141940085593</v>
      </c>
      <c r="T16" s="1">
        <v>2112</v>
      </c>
      <c r="U16" s="1">
        <v>609</v>
      </c>
      <c r="V16" s="1">
        <v>682.5</v>
      </c>
      <c r="W16" s="1">
        <v>639.46555376235631</v>
      </c>
      <c r="X16" s="1">
        <v>8465.9</v>
      </c>
    </row>
    <row r="17" spans="2:24" x14ac:dyDescent="0.15">
      <c r="B17" s="30"/>
      <c r="C17" s="50">
        <v>41671</v>
      </c>
      <c r="D17" s="28"/>
      <c r="E17" s="1">
        <v>1102.5</v>
      </c>
      <c r="F17" s="1">
        <v>1260</v>
      </c>
      <c r="G17" s="1">
        <v>1160.9089037641554</v>
      </c>
      <c r="H17" s="1">
        <v>65008.7</v>
      </c>
      <c r="I17" s="1">
        <v>2761.5</v>
      </c>
      <c r="J17" s="1">
        <v>3360</v>
      </c>
      <c r="K17" s="1">
        <v>2950.1989330962442</v>
      </c>
      <c r="L17" s="1">
        <v>664</v>
      </c>
      <c r="M17" s="1">
        <v>1785</v>
      </c>
      <c r="N17" s="1">
        <v>2205</v>
      </c>
      <c r="O17" s="1">
        <v>1881.3597856364295</v>
      </c>
      <c r="P17" s="1">
        <v>11731.099999999999</v>
      </c>
      <c r="Q17" s="1">
        <v>871.5</v>
      </c>
      <c r="R17" s="1">
        <v>1050</v>
      </c>
      <c r="S17" s="1">
        <v>965.28958381771702</v>
      </c>
      <c r="T17" s="1">
        <v>3179.6</v>
      </c>
      <c r="U17" s="1">
        <v>614.25</v>
      </c>
      <c r="V17" s="1">
        <v>714</v>
      </c>
      <c r="W17" s="1">
        <v>663.65048561616027</v>
      </c>
      <c r="X17" s="1">
        <v>7510</v>
      </c>
    </row>
    <row r="18" spans="2:24" x14ac:dyDescent="0.15">
      <c r="B18" s="30"/>
      <c r="C18" s="50">
        <v>41699</v>
      </c>
      <c r="D18" s="28"/>
      <c r="E18" s="1">
        <v>1312.5</v>
      </c>
      <c r="F18" s="1">
        <v>1470</v>
      </c>
      <c r="G18" s="1">
        <v>1414.7180803659437</v>
      </c>
      <c r="H18" s="1">
        <v>83344.700000000012</v>
      </c>
      <c r="I18" s="1">
        <v>2940</v>
      </c>
      <c r="J18" s="1">
        <v>3307.5</v>
      </c>
      <c r="K18" s="1">
        <v>3018.9266609145816</v>
      </c>
      <c r="L18" s="1">
        <v>1485.5</v>
      </c>
      <c r="M18" s="1">
        <v>1890</v>
      </c>
      <c r="N18" s="1">
        <v>2205</v>
      </c>
      <c r="O18" s="1">
        <v>1991.9493083860216</v>
      </c>
      <c r="P18" s="1">
        <v>20603.3</v>
      </c>
      <c r="Q18" s="1">
        <v>871.5</v>
      </c>
      <c r="R18" s="1">
        <v>1155</v>
      </c>
      <c r="S18" s="1">
        <v>968.09242675959342</v>
      </c>
      <c r="T18" s="1">
        <v>8469.9</v>
      </c>
      <c r="U18" s="1">
        <v>661.5</v>
      </c>
      <c r="V18" s="1">
        <v>795.9</v>
      </c>
      <c r="W18" s="1">
        <v>698.68674975950489</v>
      </c>
      <c r="X18" s="1">
        <v>9639.9000000000015</v>
      </c>
    </row>
    <row r="19" spans="2:24" x14ac:dyDescent="0.15">
      <c r="B19" s="30"/>
      <c r="C19" s="50">
        <v>41730</v>
      </c>
      <c r="D19" s="28"/>
      <c r="E19" s="1">
        <v>1296</v>
      </c>
      <c r="F19" s="1">
        <v>1533.6</v>
      </c>
      <c r="G19" s="1">
        <v>1439.226772242547</v>
      </c>
      <c r="H19" s="1">
        <v>101867.5</v>
      </c>
      <c r="I19" s="1">
        <v>3078</v>
      </c>
      <c r="J19" s="1">
        <v>3402</v>
      </c>
      <c r="K19" s="1">
        <v>3124.9851893725263</v>
      </c>
      <c r="L19" s="1">
        <v>2190.4</v>
      </c>
      <c r="M19" s="1">
        <v>2214</v>
      </c>
      <c r="N19" s="1">
        <v>2214</v>
      </c>
      <c r="O19" s="1">
        <v>2214</v>
      </c>
      <c r="P19" s="1">
        <v>25295.599999999999</v>
      </c>
      <c r="Q19" s="1">
        <v>896.4</v>
      </c>
      <c r="R19" s="1">
        <v>1188</v>
      </c>
      <c r="S19" s="1">
        <v>942.17521338506219</v>
      </c>
      <c r="T19" s="1">
        <v>8946.1</v>
      </c>
      <c r="U19" s="1">
        <v>734.4</v>
      </c>
      <c r="V19" s="1">
        <v>918</v>
      </c>
      <c r="W19" s="1">
        <v>807.74477536597635</v>
      </c>
      <c r="X19" s="1">
        <v>12528.6</v>
      </c>
    </row>
    <row r="20" spans="2:24" x14ac:dyDescent="0.15">
      <c r="B20" s="30"/>
      <c r="C20" s="50">
        <v>41760</v>
      </c>
      <c r="D20" s="28"/>
      <c r="E20" s="1">
        <v>1296</v>
      </c>
      <c r="F20" s="1">
        <v>1533.6</v>
      </c>
      <c r="G20" s="1">
        <v>1337.7614220952664</v>
      </c>
      <c r="H20" s="1">
        <v>104133.1</v>
      </c>
      <c r="I20" s="1">
        <v>3078</v>
      </c>
      <c r="J20" s="1">
        <v>3564</v>
      </c>
      <c r="K20" s="1">
        <v>3172.3957302785739</v>
      </c>
      <c r="L20" s="1">
        <v>1892.7</v>
      </c>
      <c r="M20" s="1">
        <v>2052</v>
      </c>
      <c r="N20" s="1">
        <v>2592</v>
      </c>
      <c r="O20" s="1">
        <v>2141.3008818610301</v>
      </c>
      <c r="P20" s="1">
        <v>29310.5</v>
      </c>
      <c r="Q20" s="1">
        <v>912.6</v>
      </c>
      <c r="R20" s="1">
        <v>1209.5999999999999</v>
      </c>
      <c r="S20" s="1">
        <v>932.18147715225462</v>
      </c>
      <c r="T20" s="1">
        <v>7536.1</v>
      </c>
      <c r="U20" s="1">
        <v>842.4</v>
      </c>
      <c r="V20" s="1">
        <v>918</v>
      </c>
      <c r="W20" s="1">
        <v>862.9113449272204</v>
      </c>
      <c r="X20" s="1">
        <v>8086.9</v>
      </c>
    </row>
    <row r="21" spans="2:24" x14ac:dyDescent="0.15">
      <c r="B21" s="30"/>
      <c r="C21" s="50">
        <v>41791</v>
      </c>
      <c r="D21" s="28"/>
      <c r="E21" s="1">
        <v>1188</v>
      </c>
      <c r="F21" s="1">
        <v>1458</v>
      </c>
      <c r="G21" s="1">
        <v>1309.7501282169353</v>
      </c>
      <c r="H21" s="1">
        <v>133955.29999999999</v>
      </c>
      <c r="I21" s="1">
        <v>3240</v>
      </c>
      <c r="J21" s="1">
        <v>3564</v>
      </c>
      <c r="K21" s="1">
        <v>3377.4596273291927</v>
      </c>
      <c r="L21" s="1">
        <v>1722.6999999999998</v>
      </c>
      <c r="M21" s="1">
        <v>2052</v>
      </c>
      <c r="N21" s="1">
        <v>2592</v>
      </c>
      <c r="O21" s="1">
        <v>2249.7040431266846</v>
      </c>
      <c r="P21" s="1">
        <v>9985.9000000000015</v>
      </c>
      <c r="Q21" s="1">
        <v>907.2</v>
      </c>
      <c r="R21" s="1">
        <v>1188</v>
      </c>
      <c r="S21" s="1">
        <v>973.49647241245543</v>
      </c>
      <c r="T21" s="1">
        <v>9225.9000000000015</v>
      </c>
      <c r="U21" s="1">
        <v>918</v>
      </c>
      <c r="V21" s="1">
        <v>918</v>
      </c>
      <c r="W21" s="1">
        <v>918</v>
      </c>
      <c r="X21" s="1">
        <v>6758.1</v>
      </c>
    </row>
    <row r="22" spans="2:24" x14ac:dyDescent="0.15">
      <c r="B22" s="30"/>
      <c r="C22" s="50">
        <v>41821</v>
      </c>
      <c r="D22" s="28"/>
      <c r="E22" s="1">
        <v>1242</v>
      </c>
      <c r="F22" s="1">
        <v>1458</v>
      </c>
      <c r="G22" s="1">
        <v>1314.2618903864595</v>
      </c>
      <c r="H22" s="1">
        <v>110210.7</v>
      </c>
      <c r="I22" s="1">
        <v>3294</v>
      </c>
      <c r="J22" s="1">
        <v>3564</v>
      </c>
      <c r="K22" s="1">
        <v>3380.4321787709491</v>
      </c>
      <c r="L22" s="1">
        <v>1059.3</v>
      </c>
      <c r="M22" s="1">
        <v>2106</v>
      </c>
      <c r="N22" s="1">
        <v>2484</v>
      </c>
      <c r="O22" s="1">
        <v>2202.6107662463633</v>
      </c>
      <c r="P22" s="1">
        <v>1595.2</v>
      </c>
      <c r="Q22" s="1">
        <v>907.2</v>
      </c>
      <c r="R22" s="1">
        <v>1242</v>
      </c>
      <c r="S22" s="1">
        <v>949.87557324840714</v>
      </c>
      <c r="T22" s="1">
        <v>11318.2</v>
      </c>
      <c r="U22" s="1">
        <v>842.4</v>
      </c>
      <c r="V22" s="1">
        <v>972</v>
      </c>
      <c r="W22" s="1">
        <v>878.24988459763006</v>
      </c>
      <c r="X22" s="1">
        <v>2197</v>
      </c>
    </row>
    <row r="23" spans="2:24" x14ac:dyDescent="0.15">
      <c r="B23" s="30"/>
      <c r="C23" s="50">
        <v>41852</v>
      </c>
      <c r="D23" s="28"/>
      <c r="E23" s="1">
        <v>1188</v>
      </c>
      <c r="F23" s="1">
        <v>1512</v>
      </c>
      <c r="G23" s="1">
        <v>1329.4236137093417</v>
      </c>
      <c r="H23" s="1">
        <v>112696.79999999999</v>
      </c>
      <c r="I23" s="1">
        <v>3294</v>
      </c>
      <c r="J23" s="1">
        <v>3564</v>
      </c>
      <c r="K23" s="1">
        <v>3411.1185741743843</v>
      </c>
      <c r="L23" s="1">
        <v>1231.4000000000001</v>
      </c>
      <c r="M23" s="1">
        <v>2214</v>
      </c>
      <c r="N23" s="1">
        <v>2220.6959999999999</v>
      </c>
      <c r="O23" s="1">
        <v>2219.2102236421724</v>
      </c>
      <c r="P23" s="1">
        <v>2104.8000000000002</v>
      </c>
      <c r="Q23" s="1">
        <v>918</v>
      </c>
      <c r="R23" s="1">
        <v>1404</v>
      </c>
      <c r="S23" s="1">
        <v>1006.3669326721935</v>
      </c>
      <c r="T23" s="1">
        <v>10798.4</v>
      </c>
      <c r="U23" s="1">
        <v>961.2</v>
      </c>
      <c r="V23" s="1">
        <v>1101.5999999999999</v>
      </c>
      <c r="W23" s="1">
        <v>991.2297504159734</v>
      </c>
      <c r="X23" s="1">
        <v>915.2</v>
      </c>
    </row>
    <row r="24" spans="2:24" x14ac:dyDescent="0.15">
      <c r="B24" s="29"/>
      <c r="C24" s="54">
        <v>41883</v>
      </c>
      <c r="D24" s="31"/>
      <c r="E24" s="2">
        <v>1242</v>
      </c>
      <c r="F24" s="2">
        <v>1491.5</v>
      </c>
      <c r="G24" s="2">
        <v>1373</v>
      </c>
      <c r="H24" s="2">
        <v>102978</v>
      </c>
      <c r="I24" s="2">
        <v>3348</v>
      </c>
      <c r="J24" s="2">
        <v>3564</v>
      </c>
      <c r="K24" s="2">
        <v>3434.5</v>
      </c>
      <c r="L24" s="2">
        <v>1035</v>
      </c>
      <c r="M24" s="2">
        <v>1998</v>
      </c>
      <c r="N24" s="2">
        <v>2322</v>
      </c>
      <c r="O24" s="2">
        <v>2156.9</v>
      </c>
      <c r="P24" s="2">
        <v>1522</v>
      </c>
      <c r="Q24" s="2">
        <v>1188</v>
      </c>
      <c r="R24" s="2">
        <v>1393.2</v>
      </c>
      <c r="S24" s="2">
        <v>1307.8</v>
      </c>
      <c r="T24" s="2">
        <v>1721</v>
      </c>
      <c r="U24" s="2">
        <v>1026</v>
      </c>
      <c r="V24" s="2">
        <v>1123.2</v>
      </c>
      <c r="W24" s="2">
        <v>1086.0999999999999</v>
      </c>
      <c r="X24" s="2">
        <v>4117</v>
      </c>
    </row>
    <row r="25" spans="2:24" x14ac:dyDescent="0.15">
      <c r="B25" s="32" t="s">
        <v>489</v>
      </c>
      <c r="C25" s="8"/>
      <c r="E25" s="1"/>
      <c r="F25" s="1"/>
      <c r="G25" s="1"/>
      <c r="H25" s="1"/>
      <c r="I25" s="1"/>
      <c r="J25" s="1"/>
      <c r="K25" s="1"/>
      <c r="L25" s="1"/>
      <c r="M25" s="1"/>
      <c r="N25" s="42"/>
      <c r="O25" s="1"/>
      <c r="P25" s="1"/>
      <c r="Q25" s="1"/>
      <c r="R25" s="1"/>
      <c r="S25" s="1"/>
      <c r="T25" s="1"/>
      <c r="U25" s="1"/>
      <c r="V25" s="1"/>
      <c r="W25" s="1"/>
      <c r="X25" s="42"/>
    </row>
    <row r="26" spans="2:24" x14ac:dyDescent="0.15">
      <c r="B26" s="34" t="s">
        <v>490</v>
      </c>
      <c r="C26" s="23"/>
      <c r="D26" s="26"/>
      <c r="E26" s="1">
        <v>1242</v>
      </c>
      <c r="F26" s="1">
        <v>1458</v>
      </c>
      <c r="G26" s="1">
        <v>1340.3</v>
      </c>
      <c r="H26" s="1">
        <v>39615</v>
      </c>
      <c r="I26" s="1">
        <v>3348</v>
      </c>
      <c r="J26" s="1">
        <v>3456</v>
      </c>
      <c r="K26" s="1">
        <v>3389</v>
      </c>
      <c r="L26" s="1">
        <v>98</v>
      </c>
      <c r="M26" s="1">
        <v>2192.4</v>
      </c>
      <c r="N26" s="1">
        <v>2322</v>
      </c>
      <c r="O26" s="1">
        <v>2261.5</v>
      </c>
      <c r="P26" s="1">
        <v>469</v>
      </c>
      <c r="Q26" s="1">
        <v>1188</v>
      </c>
      <c r="R26" s="1">
        <v>1393.2</v>
      </c>
      <c r="S26" s="1">
        <v>1274.4000000000001</v>
      </c>
      <c r="T26" s="1">
        <v>465</v>
      </c>
      <c r="U26" s="1">
        <v>1026</v>
      </c>
      <c r="V26" s="1">
        <v>1101.5999999999999</v>
      </c>
      <c r="W26" s="1">
        <v>1077.8</v>
      </c>
      <c r="X26" s="1">
        <v>1256</v>
      </c>
    </row>
    <row r="27" spans="2:24" x14ac:dyDescent="0.15">
      <c r="B27" s="34" t="s">
        <v>491</v>
      </c>
      <c r="C27" s="23"/>
      <c r="D27" s="26"/>
      <c r="E27" s="1">
        <v>1404</v>
      </c>
      <c r="F27" s="1">
        <v>1491.5</v>
      </c>
      <c r="G27" s="1">
        <v>1441.8</v>
      </c>
      <c r="H27" s="1">
        <v>63363</v>
      </c>
      <c r="I27" s="1">
        <v>3348</v>
      </c>
      <c r="J27" s="1">
        <v>3564</v>
      </c>
      <c r="K27" s="1">
        <v>3438.7</v>
      </c>
      <c r="L27" s="1">
        <v>937</v>
      </c>
      <c r="M27" s="1">
        <v>1998</v>
      </c>
      <c r="N27" s="1">
        <v>2322</v>
      </c>
      <c r="O27" s="1">
        <v>2135.1999999999998</v>
      </c>
      <c r="P27" s="1">
        <v>1053</v>
      </c>
      <c r="Q27" s="1">
        <v>1274.4000000000001</v>
      </c>
      <c r="R27" s="1">
        <v>1382.4</v>
      </c>
      <c r="S27" s="1">
        <v>1320.8</v>
      </c>
      <c r="T27" s="1">
        <v>1256</v>
      </c>
      <c r="U27" s="1">
        <v>1080</v>
      </c>
      <c r="V27" s="1">
        <v>1123.2</v>
      </c>
      <c r="W27" s="1">
        <v>1095.0999999999999</v>
      </c>
      <c r="X27" s="1">
        <v>2861</v>
      </c>
    </row>
    <row r="28" spans="2:24" x14ac:dyDescent="0.15">
      <c r="B28" s="79"/>
      <c r="C28" s="85"/>
      <c r="D28" s="8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x14ac:dyDescent="0.15">
      <c r="B29" s="71"/>
      <c r="C29" s="150" t="s">
        <v>121</v>
      </c>
      <c r="D29" s="66"/>
      <c r="E29" s="43" t="s">
        <v>388</v>
      </c>
      <c r="F29" s="18"/>
      <c r="G29" s="18"/>
      <c r="H29" s="18"/>
      <c r="I29" s="43" t="s">
        <v>405</v>
      </c>
      <c r="J29" s="18"/>
      <c r="K29" s="18"/>
      <c r="L29" s="41"/>
      <c r="M29" s="43" t="s">
        <v>378</v>
      </c>
      <c r="N29" s="18"/>
      <c r="O29" s="18"/>
      <c r="P29" s="18"/>
      <c r="Q29" s="43" t="s">
        <v>379</v>
      </c>
      <c r="R29" s="18"/>
      <c r="S29" s="18"/>
      <c r="T29" s="18"/>
      <c r="U29" s="43" t="s">
        <v>380</v>
      </c>
      <c r="V29" s="18"/>
      <c r="W29" s="18"/>
      <c r="X29" s="41"/>
    </row>
    <row r="30" spans="2:24" x14ac:dyDescent="0.15">
      <c r="B30" s="56" t="s">
        <v>133</v>
      </c>
      <c r="C30" s="73"/>
      <c r="D30" s="66"/>
      <c r="E30" s="15" t="s">
        <v>67</v>
      </c>
      <c r="F30" s="10" t="s">
        <v>68</v>
      </c>
      <c r="G30" s="17" t="s">
        <v>69</v>
      </c>
      <c r="H30" s="10" t="s">
        <v>70</v>
      </c>
      <c r="I30" s="15" t="s">
        <v>67</v>
      </c>
      <c r="J30" s="10" t="s">
        <v>68</v>
      </c>
      <c r="K30" s="17" t="s">
        <v>69</v>
      </c>
      <c r="L30" s="10" t="s">
        <v>70</v>
      </c>
      <c r="M30" s="15" t="s">
        <v>67</v>
      </c>
      <c r="N30" s="10" t="s">
        <v>68</v>
      </c>
      <c r="O30" s="17" t="s">
        <v>69</v>
      </c>
      <c r="P30" s="10" t="s">
        <v>70</v>
      </c>
      <c r="Q30" s="15" t="s">
        <v>67</v>
      </c>
      <c r="R30" s="10" t="s">
        <v>68</v>
      </c>
      <c r="S30" s="17" t="s">
        <v>69</v>
      </c>
      <c r="T30" s="10" t="s">
        <v>70</v>
      </c>
      <c r="U30" s="15" t="s">
        <v>67</v>
      </c>
      <c r="V30" s="10" t="s">
        <v>68</v>
      </c>
      <c r="W30" s="17" t="s">
        <v>69</v>
      </c>
      <c r="X30" s="10" t="s">
        <v>70</v>
      </c>
    </row>
    <row r="31" spans="2:24" x14ac:dyDescent="0.15">
      <c r="B31" s="58"/>
      <c r="C31" s="4"/>
      <c r="D31" s="65"/>
      <c r="E31" s="14"/>
      <c r="F31" s="9"/>
      <c r="G31" s="16" t="s">
        <v>71</v>
      </c>
      <c r="H31" s="9"/>
      <c r="I31" s="14"/>
      <c r="J31" s="9"/>
      <c r="K31" s="16" t="s">
        <v>71</v>
      </c>
      <c r="L31" s="9"/>
      <c r="M31" s="14"/>
      <c r="N31" s="9"/>
      <c r="O31" s="16" t="s">
        <v>71</v>
      </c>
      <c r="P31" s="9"/>
      <c r="Q31" s="14"/>
      <c r="R31" s="9"/>
      <c r="S31" s="16" t="s">
        <v>71</v>
      </c>
      <c r="T31" s="9"/>
      <c r="U31" s="14"/>
      <c r="V31" s="9"/>
      <c r="W31" s="16" t="s">
        <v>71</v>
      </c>
      <c r="X31" s="9"/>
    </row>
    <row r="32" spans="2:24" x14ac:dyDescent="0.15">
      <c r="B32" s="59" t="s">
        <v>0</v>
      </c>
      <c r="C32" s="57">
        <v>40544</v>
      </c>
      <c r="D32" s="95" t="s">
        <v>1</v>
      </c>
      <c r="E32" s="5">
        <v>840</v>
      </c>
      <c r="F32" s="5">
        <v>1102.5</v>
      </c>
      <c r="G32" s="5">
        <v>952.87106253320769</v>
      </c>
      <c r="H32" s="5">
        <v>49429.8</v>
      </c>
      <c r="I32" s="5">
        <v>630</v>
      </c>
      <c r="J32" s="5">
        <v>892.5</v>
      </c>
      <c r="K32" s="5">
        <v>728.9528765298478</v>
      </c>
      <c r="L32" s="5">
        <v>19121.199999999997</v>
      </c>
      <c r="M32" s="5">
        <v>577.5</v>
      </c>
      <c r="N32" s="5">
        <v>924</v>
      </c>
      <c r="O32" s="5">
        <v>764.41657526864662</v>
      </c>
      <c r="P32" s="5">
        <v>107537.60000000001</v>
      </c>
      <c r="Q32" s="5">
        <v>682.5</v>
      </c>
      <c r="R32" s="5">
        <v>1029</v>
      </c>
      <c r="S32" s="5">
        <v>783.09069906096306</v>
      </c>
      <c r="T32" s="5">
        <v>179753.3</v>
      </c>
      <c r="U32" s="5">
        <v>651</v>
      </c>
      <c r="V32" s="5">
        <v>1029</v>
      </c>
      <c r="W32" s="5">
        <v>845.37271455406858</v>
      </c>
      <c r="X32" s="5">
        <v>66112.500000000015</v>
      </c>
    </row>
    <row r="33" spans="2:24" x14ac:dyDescent="0.15">
      <c r="B33" s="30"/>
      <c r="C33" s="53">
        <v>40909</v>
      </c>
      <c r="D33" s="28"/>
      <c r="E33" s="7">
        <v>872</v>
      </c>
      <c r="F33" s="7">
        <v>1050</v>
      </c>
      <c r="G33" s="7">
        <v>899.9549410830349</v>
      </c>
      <c r="H33" s="7">
        <v>14102.700000000003</v>
      </c>
      <c r="I33" s="7">
        <v>661.5</v>
      </c>
      <c r="J33" s="7">
        <v>861</v>
      </c>
      <c r="K33" s="7">
        <v>704.17398359848164</v>
      </c>
      <c r="L33" s="7">
        <v>19679.7</v>
      </c>
      <c r="M33" s="7">
        <v>653</v>
      </c>
      <c r="N33" s="7">
        <v>756</v>
      </c>
      <c r="O33" s="7">
        <v>668.39428321557602</v>
      </c>
      <c r="P33" s="7">
        <v>39427.999999999993</v>
      </c>
      <c r="Q33" s="7">
        <v>661.5</v>
      </c>
      <c r="R33" s="7">
        <v>798</v>
      </c>
      <c r="S33" s="7">
        <v>682.41789338287833</v>
      </c>
      <c r="T33" s="7">
        <v>94767.1</v>
      </c>
      <c r="U33" s="7">
        <v>683</v>
      </c>
      <c r="V33" s="7">
        <v>910.35</v>
      </c>
      <c r="W33" s="7">
        <v>824.0703487139092</v>
      </c>
      <c r="X33" s="1">
        <v>9524.7999999999993</v>
      </c>
    </row>
    <row r="34" spans="2:24" x14ac:dyDescent="0.15">
      <c r="B34" s="29"/>
      <c r="C34" s="52">
        <v>41275</v>
      </c>
      <c r="D34" s="31"/>
      <c r="E34" s="2">
        <v>840</v>
      </c>
      <c r="F34" s="2">
        <v>1313</v>
      </c>
      <c r="G34" s="2">
        <v>960</v>
      </c>
      <c r="H34" s="2">
        <f>SUM(H32:H33)</f>
        <v>63532.500000000007</v>
      </c>
      <c r="I34" s="2">
        <v>714</v>
      </c>
      <c r="J34" s="2">
        <v>998</v>
      </c>
      <c r="K34" s="2">
        <v>881</v>
      </c>
      <c r="L34" s="2">
        <f>SUM(L32:L33)</f>
        <v>38800.899999999994</v>
      </c>
      <c r="M34" s="2">
        <v>730</v>
      </c>
      <c r="N34" s="2">
        <v>893</v>
      </c>
      <c r="O34" s="2">
        <v>829</v>
      </c>
      <c r="P34" s="2">
        <f>SUM(P32:P33)</f>
        <v>146965.6</v>
      </c>
      <c r="Q34" s="2">
        <v>662</v>
      </c>
      <c r="R34" s="2">
        <v>945</v>
      </c>
      <c r="S34" s="2">
        <v>804</v>
      </c>
      <c r="T34" s="2">
        <f>SUM(T32:T33)</f>
        <v>274520.40000000002</v>
      </c>
      <c r="U34" s="2">
        <v>625</v>
      </c>
      <c r="V34" s="2">
        <v>840</v>
      </c>
      <c r="W34" s="2">
        <v>744</v>
      </c>
      <c r="X34" s="2">
        <f>SUM(X32:X33)</f>
        <v>75637.300000000017</v>
      </c>
    </row>
    <row r="35" spans="2:24" x14ac:dyDescent="0.15">
      <c r="B35" s="30" t="s">
        <v>99</v>
      </c>
      <c r="C35" s="50">
        <v>41518</v>
      </c>
      <c r="D35" s="28" t="s">
        <v>52</v>
      </c>
      <c r="E35" s="1">
        <v>945</v>
      </c>
      <c r="F35" s="1">
        <v>945</v>
      </c>
      <c r="G35" s="1">
        <v>945</v>
      </c>
      <c r="H35" s="1">
        <v>177.4</v>
      </c>
      <c r="I35" s="1">
        <v>798</v>
      </c>
      <c r="J35" s="1">
        <v>892.5</v>
      </c>
      <c r="K35" s="1">
        <v>879.7811952191239</v>
      </c>
      <c r="L35" s="1">
        <v>1892.8</v>
      </c>
      <c r="M35" s="1">
        <v>778.05</v>
      </c>
      <c r="N35" s="1">
        <v>819</v>
      </c>
      <c r="O35" s="1">
        <v>811.09747768258364</v>
      </c>
      <c r="P35" s="1">
        <v>2110.6</v>
      </c>
      <c r="Q35" s="1">
        <v>766.5</v>
      </c>
      <c r="R35" s="1">
        <v>871.5</v>
      </c>
      <c r="S35" s="1">
        <v>819.54587869362365</v>
      </c>
      <c r="T35" s="1">
        <v>604.9</v>
      </c>
      <c r="U35" s="1">
        <v>735</v>
      </c>
      <c r="V35" s="1">
        <v>735</v>
      </c>
      <c r="W35" s="1">
        <v>734.99999999999989</v>
      </c>
      <c r="X35" s="1">
        <v>319.2</v>
      </c>
    </row>
    <row r="36" spans="2:24" x14ac:dyDescent="0.15">
      <c r="B36" s="30"/>
      <c r="C36" s="50">
        <v>41548</v>
      </c>
      <c r="D36" s="28"/>
      <c r="E36" s="1">
        <v>0</v>
      </c>
      <c r="F36" s="1">
        <v>0</v>
      </c>
      <c r="G36" s="1">
        <v>0</v>
      </c>
      <c r="H36" s="1">
        <v>192.8</v>
      </c>
      <c r="I36" s="1">
        <v>871.5</v>
      </c>
      <c r="J36" s="1">
        <v>871.5</v>
      </c>
      <c r="K36" s="1">
        <v>871.5</v>
      </c>
      <c r="L36" s="1">
        <v>1515.1</v>
      </c>
      <c r="M36" s="1">
        <v>840</v>
      </c>
      <c r="N36" s="1">
        <v>840</v>
      </c>
      <c r="O36" s="1">
        <v>840</v>
      </c>
      <c r="P36" s="1">
        <v>810.9</v>
      </c>
      <c r="Q36" s="1">
        <v>735</v>
      </c>
      <c r="R36" s="1">
        <v>892.5</v>
      </c>
      <c r="S36" s="1">
        <v>820.34361458067804</v>
      </c>
      <c r="T36" s="1">
        <v>606.20000000000005</v>
      </c>
      <c r="U36" s="1">
        <v>714</v>
      </c>
      <c r="V36" s="1">
        <v>714</v>
      </c>
      <c r="W36" s="1">
        <v>714</v>
      </c>
      <c r="X36" s="1">
        <v>221.2</v>
      </c>
    </row>
    <row r="37" spans="2:24" x14ac:dyDescent="0.15">
      <c r="B37" s="30"/>
      <c r="C37" s="50">
        <v>41579</v>
      </c>
      <c r="D37" s="28"/>
      <c r="E37" s="1">
        <v>945</v>
      </c>
      <c r="F37" s="1">
        <v>976.5</v>
      </c>
      <c r="G37" s="1">
        <v>951.62446351931351</v>
      </c>
      <c r="H37" s="1">
        <v>130</v>
      </c>
      <c r="I37" s="1">
        <v>840</v>
      </c>
      <c r="J37" s="1">
        <v>892.5</v>
      </c>
      <c r="K37" s="1">
        <v>890.86777615215794</v>
      </c>
      <c r="L37" s="1">
        <v>838.8</v>
      </c>
      <c r="M37" s="1">
        <v>819</v>
      </c>
      <c r="N37" s="1">
        <v>819</v>
      </c>
      <c r="O37" s="1">
        <v>819.00000000000011</v>
      </c>
      <c r="P37" s="1">
        <v>988.7</v>
      </c>
      <c r="Q37" s="1">
        <v>766.5</v>
      </c>
      <c r="R37" s="1">
        <v>924</v>
      </c>
      <c r="S37" s="1">
        <v>825.72693896282703</v>
      </c>
      <c r="T37" s="1">
        <v>431.6</v>
      </c>
      <c r="U37" s="1">
        <v>766.5</v>
      </c>
      <c r="V37" s="1">
        <v>840</v>
      </c>
      <c r="W37" s="1">
        <v>817.62105649302998</v>
      </c>
      <c r="X37" s="1">
        <v>202.89999999999998</v>
      </c>
    </row>
    <row r="38" spans="2:24" x14ac:dyDescent="0.15">
      <c r="B38" s="30"/>
      <c r="C38" s="50">
        <v>41609</v>
      </c>
      <c r="D38" s="28"/>
      <c r="E38" s="1">
        <v>976.5</v>
      </c>
      <c r="F38" s="1">
        <v>976.5</v>
      </c>
      <c r="G38" s="1">
        <v>976.49999999999989</v>
      </c>
      <c r="H38" s="1">
        <v>322</v>
      </c>
      <c r="I38" s="1">
        <v>924</v>
      </c>
      <c r="J38" s="1">
        <v>997.5</v>
      </c>
      <c r="K38" s="1">
        <v>951.98937784521991</v>
      </c>
      <c r="L38" s="1">
        <v>571.4</v>
      </c>
      <c r="M38" s="1">
        <v>861</v>
      </c>
      <c r="N38" s="1">
        <v>892.5</v>
      </c>
      <c r="O38" s="1">
        <v>871.66827940731798</v>
      </c>
      <c r="P38" s="1">
        <v>817.8</v>
      </c>
      <c r="Q38" s="1">
        <v>871.5</v>
      </c>
      <c r="R38" s="1">
        <v>892.5</v>
      </c>
      <c r="S38" s="1">
        <v>884.48916967509035</v>
      </c>
      <c r="T38" s="1">
        <v>217.3</v>
      </c>
      <c r="U38" s="1">
        <v>819</v>
      </c>
      <c r="V38" s="1">
        <v>819</v>
      </c>
      <c r="W38" s="1">
        <v>819</v>
      </c>
      <c r="X38" s="1">
        <v>306.89999999999998</v>
      </c>
    </row>
    <row r="39" spans="2:24" x14ac:dyDescent="0.15">
      <c r="B39" s="30" t="s">
        <v>72</v>
      </c>
      <c r="C39" s="50">
        <v>41640</v>
      </c>
      <c r="D39" s="28" t="s">
        <v>52</v>
      </c>
      <c r="E39" s="1">
        <v>976.5</v>
      </c>
      <c r="F39" s="1">
        <v>976.5</v>
      </c>
      <c r="G39" s="1">
        <v>976.5</v>
      </c>
      <c r="H39" s="1">
        <v>147.1</v>
      </c>
      <c r="I39" s="1">
        <v>892.5</v>
      </c>
      <c r="J39" s="1">
        <v>997.5</v>
      </c>
      <c r="K39" s="1">
        <v>935.42711111111123</v>
      </c>
      <c r="L39" s="1">
        <v>992.3</v>
      </c>
      <c r="M39" s="1">
        <v>819</v>
      </c>
      <c r="N39" s="1">
        <v>892.5</v>
      </c>
      <c r="O39" s="1">
        <v>848.16841710427605</v>
      </c>
      <c r="P39" s="1">
        <v>583.20000000000005</v>
      </c>
      <c r="Q39" s="1">
        <v>861</v>
      </c>
      <c r="R39" s="1">
        <v>861</v>
      </c>
      <c r="S39" s="1">
        <v>861</v>
      </c>
      <c r="T39" s="1">
        <v>13.5</v>
      </c>
      <c r="U39" s="1">
        <v>840</v>
      </c>
      <c r="V39" s="1">
        <v>840</v>
      </c>
      <c r="W39" s="1">
        <v>840</v>
      </c>
      <c r="X39" s="1">
        <v>154.39999999999998</v>
      </c>
    </row>
    <row r="40" spans="2:24" x14ac:dyDescent="0.15">
      <c r="B40" s="30"/>
      <c r="C40" s="50">
        <v>41671</v>
      </c>
      <c r="D40" s="28"/>
      <c r="E40" s="1">
        <v>0</v>
      </c>
      <c r="F40" s="1">
        <v>0</v>
      </c>
      <c r="G40" s="1">
        <v>0</v>
      </c>
      <c r="H40" s="1">
        <v>251</v>
      </c>
      <c r="I40" s="1">
        <v>892.5</v>
      </c>
      <c r="J40" s="1">
        <v>976.5</v>
      </c>
      <c r="K40" s="1">
        <v>924.77673167451246</v>
      </c>
      <c r="L40" s="1">
        <v>647.1</v>
      </c>
      <c r="M40" s="1">
        <v>0</v>
      </c>
      <c r="N40" s="1">
        <v>0</v>
      </c>
      <c r="O40" s="1">
        <v>0</v>
      </c>
      <c r="P40" s="1">
        <v>317.8</v>
      </c>
      <c r="Q40" s="1">
        <v>792.75</v>
      </c>
      <c r="R40" s="1">
        <v>892.5</v>
      </c>
      <c r="S40" s="1">
        <v>875.18251192368837</v>
      </c>
      <c r="T40" s="1">
        <v>852.4</v>
      </c>
      <c r="U40" s="1">
        <v>861</v>
      </c>
      <c r="V40" s="1">
        <v>861</v>
      </c>
      <c r="W40" s="1">
        <v>861.00000000000011</v>
      </c>
      <c r="X40" s="1">
        <v>757.8</v>
      </c>
    </row>
    <row r="41" spans="2:24" x14ac:dyDescent="0.15">
      <c r="B41" s="30"/>
      <c r="C41" s="50">
        <v>41699</v>
      </c>
      <c r="D41" s="28"/>
      <c r="E41" s="1">
        <v>0</v>
      </c>
      <c r="F41" s="1">
        <v>0</v>
      </c>
      <c r="G41" s="1">
        <v>0</v>
      </c>
      <c r="H41" s="1">
        <v>51.5</v>
      </c>
      <c r="I41" s="1">
        <v>892.5</v>
      </c>
      <c r="J41" s="1">
        <v>976.5</v>
      </c>
      <c r="K41" s="1">
        <v>923.9133705411308</v>
      </c>
      <c r="L41" s="1">
        <v>660.1</v>
      </c>
      <c r="M41" s="1">
        <v>892.5</v>
      </c>
      <c r="N41" s="1">
        <v>892.5</v>
      </c>
      <c r="O41" s="1">
        <v>892.49999999999989</v>
      </c>
      <c r="P41" s="1">
        <v>403.5</v>
      </c>
      <c r="Q41" s="1">
        <v>1008</v>
      </c>
      <c r="R41" s="1">
        <v>1008</v>
      </c>
      <c r="S41" s="1">
        <v>1008</v>
      </c>
      <c r="T41" s="1">
        <v>385.29999999999995</v>
      </c>
      <c r="U41" s="1">
        <v>861</v>
      </c>
      <c r="V41" s="1">
        <v>861</v>
      </c>
      <c r="W41" s="1">
        <v>860.99999999999989</v>
      </c>
      <c r="X41" s="1">
        <v>2016.5</v>
      </c>
    </row>
    <row r="42" spans="2:24" x14ac:dyDescent="0.15">
      <c r="B42" s="30"/>
      <c r="C42" s="50">
        <v>41730</v>
      </c>
      <c r="D42" s="28"/>
      <c r="E42" s="1">
        <v>1242</v>
      </c>
      <c r="F42" s="1">
        <v>1242</v>
      </c>
      <c r="G42" s="1">
        <v>1242</v>
      </c>
      <c r="H42" s="1">
        <v>582.1</v>
      </c>
      <c r="I42" s="1">
        <v>928.8</v>
      </c>
      <c r="J42" s="1">
        <v>1004.4</v>
      </c>
      <c r="K42" s="1">
        <v>973.24382022471912</v>
      </c>
      <c r="L42" s="1">
        <v>595</v>
      </c>
      <c r="M42" s="1">
        <v>0</v>
      </c>
      <c r="N42" s="1">
        <v>0</v>
      </c>
      <c r="O42" s="1">
        <v>0</v>
      </c>
      <c r="P42" s="1">
        <v>1885.9</v>
      </c>
      <c r="Q42" s="1">
        <v>0</v>
      </c>
      <c r="R42" s="1">
        <v>0</v>
      </c>
      <c r="S42" s="1">
        <v>0</v>
      </c>
      <c r="T42" s="1">
        <v>102.5</v>
      </c>
      <c r="U42" s="1">
        <v>0</v>
      </c>
      <c r="V42" s="1">
        <v>0</v>
      </c>
      <c r="W42" s="1">
        <v>0</v>
      </c>
      <c r="X42" s="1">
        <v>417.7</v>
      </c>
    </row>
    <row r="43" spans="2:24" x14ac:dyDescent="0.15">
      <c r="B43" s="30"/>
      <c r="C43" s="50">
        <v>41760</v>
      </c>
      <c r="D43" s="28"/>
      <c r="E43" s="1">
        <v>1242</v>
      </c>
      <c r="F43" s="1">
        <v>1242</v>
      </c>
      <c r="G43" s="1">
        <v>1242.0000000000002</v>
      </c>
      <c r="H43" s="1">
        <v>541.9</v>
      </c>
      <c r="I43" s="1">
        <v>918</v>
      </c>
      <c r="J43" s="1">
        <v>1004.4</v>
      </c>
      <c r="K43" s="1">
        <v>958.41017612524456</v>
      </c>
      <c r="L43" s="1">
        <v>543.6</v>
      </c>
      <c r="M43" s="1">
        <v>842.4</v>
      </c>
      <c r="N43" s="1">
        <v>928.8</v>
      </c>
      <c r="O43" s="1">
        <v>849.65815831987084</v>
      </c>
      <c r="P43" s="1">
        <v>2822.9</v>
      </c>
      <c r="Q43" s="1">
        <v>1004.4</v>
      </c>
      <c r="R43" s="1">
        <v>1026</v>
      </c>
      <c r="S43" s="1">
        <v>1014.9984000000001</v>
      </c>
      <c r="T43" s="1">
        <v>198.7</v>
      </c>
      <c r="U43" s="1">
        <v>918</v>
      </c>
      <c r="V43" s="1">
        <v>918</v>
      </c>
      <c r="W43" s="1">
        <v>918</v>
      </c>
      <c r="X43" s="1">
        <v>198.7</v>
      </c>
    </row>
    <row r="44" spans="2:24" x14ac:dyDescent="0.15">
      <c r="B44" s="30"/>
      <c r="C44" s="50">
        <v>41791</v>
      </c>
      <c r="D44" s="28"/>
      <c r="E44" s="1">
        <v>1242</v>
      </c>
      <c r="F44" s="1">
        <v>1242</v>
      </c>
      <c r="G44" s="1">
        <v>1242</v>
      </c>
      <c r="H44" s="1">
        <v>1005.3</v>
      </c>
      <c r="I44" s="1">
        <v>918</v>
      </c>
      <c r="J44" s="1">
        <v>972</v>
      </c>
      <c r="K44" s="1">
        <v>942.59718969555036</v>
      </c>
      <c r="L44" s="1">
        <v>1433.8000000000002</v>
      </c>
      <c r="M44" s="1">
        <v>928.8</v>
      </c>
      <c r="N44" s="1">
        <v>972</v>
      </c>
      <c r="O44" s="1">
        <v>952.23624161073826</v>
      </c>
      <c r="P44" s="1">
        <v>1409.8</v>
      </c>
      <c r="Q44" s="1">
        <v>896.4</v>
      </c>
      <c r="R44" s="1">
        <v>1004.4</v>
      </c>
      <c r="S44" s="1">
        <v>933.4089171974523</v>
      </c>
      <c r="T44" s="1">
        <v>827.3</v>
      </c>
      <c r="U44" s="1">
        <v>918</v>
      </c>
      <c r="V44" s="1">
        <v>928.8</v>
      </c>
      <c r="W44" s="1">
        <v>920.59581036383679</v>
      </c>
      <c r="X44" s="1">
        <v>492.29999999999995</v>
      </c>
    </row>
    <row r="45" spans="2:24" x14ac:dyDescent="0.15">
      <c r="B45" s="30"/>
      <c r="C45" s="50">
        <v>41821</v>
      </c>
      <c r="D45" s="28"/>
      <c r="E45" s="1">
        <v>1242</v>
      </c>
      <c r="F45" s="1">
        <v>1242</v>
      </c>
      <c r="G45" s="1">
        <v>1242</v>
      </c>
      <c r="H45" s="1">
        <v>1150.0999999999999</v>
      </c>
      <c r="I45" s="1">
        <v>918</v>
      </c>
      <c r="J45" s="1">
        <v>1026</v>
      </c>
      <c r="K45" s="1">
        <v>962.04692597239659</v>
      </c>
      <c r="L45" s="1">
        <v>492.1</v>
      </c>
      <c r="M45" s="1">
        <v>941.76</v>
      </c>
      <c r="N45" s="1">
        <v>972</v>
      </c>
      <c r="O45" s="1">
        <v>952.25732484076434</v>
      </c>
      <c r="P45" s="1">
        <v>554.6</v>
      </c>
      <c r="Q45" s="1">
        <v>972</v>
      </c>
      <c r="R45" s="1">
        <v>972</v>
      </c>
      <c r="S45" s="1">
        <v>972</v>
      </c>
      <c r="T45" s="1">
        <v>222.4</v>
      </c>
      <c r="U45" s="1">
        <v>928.8</v>
      </c>
      <c r="V45" s="1">
        <v>928.8</v>
      </c>
      <c r="W45" s="1">
        <v>928.80000000000018</v>
      </c>
      <c r="X45" s="1">
        <v>757.5</v>
      </c>
    </row>
    <row r="46" spans="2:24" x14ac:dyDescent="0.15">
      <c r="B46" s="30"/>
      <c r="C46" s="50">
        <v>41852</v>
      </c>
      <c r="D46" s="28"/>
      <c r="E46" s="1">
        <v>1296</v>
      </c>
      <c r="F46" s="1">
        <v>1296</v>
      </c>
      <c r="G46" s="1">
        <v>1296</v>
      </c>
      <c r="H46" s="1">
        <v>957.3</v>
      </c>
      <c r="I46" s="1">
        <v>918</v>
      </c>
      <c r="J46" s="1">
        <v>1036.8</v>
      </c>
      <c r="K46" s="1">
        <v>987.08874928612204</v>
      </c>
      <c r="L46" s="1">
        <v>1319.8</v>
      </c>
      <c r="M46" s="1">
        <v>941.76</v>
      </c>
      <c r="N46" s="1">
        <v>972</v>
      </c>
      <c r="O46" s="1">
        <v>944.81437500000004</v>
      </c>
      <c r="P46" s="1">
        <v>1856</v>
      </c>
      <c r="Q46" s="1">
        <v>0</v>
      </c>
      <c r="R46" s="1">
        <v>0</v>
      </c>
      <c r="S46" s="1">
        <v>0</v>
      </c>
      <c r="T46" s="1">
        <v>1397.7</v>
      </c>
      <c r="U46" s="1">
        <v>972</v>
      </c>
      <c r="V46" s="1">
        <v>972</v>
      </c>
      <c r="W46" s="1">
        <v>972</v>
      </c>
      <c r="X46" s="1">
        <v>1399.1</v>
      </c>
    </row>
    <row r="47" spans="2:24" x14ac:dyDescent="0.15">
      <c r="B47" s="29"/>
      <c r="C47" s="54">
        <v>41883</v>
      </c>
      <c r="D47" s="31"/>
      <c r="E47" s="2">
        <v>1082.2</v>
      </c>
      <c r="F47" s="2">
        <v>1458</v>
      </c>
      <c r="G47" s="2">
        <v>1257.7</v>
      </c>
      <c r="H47" s="2">
        <v>218</v>
      </c>
      <c r="I47" s="2">
        <v>993.6</v>
      </c>
      <c r="J47" s="2">
        <v>1134</v>
      </c>
      <c r="K47" s="2">
        <v>1069.3</v>
      </c>
      <c r="L47" s="2">
        <v>524</v>
      </c>
      <c r="M47" s="2">
        <v>1015.2</v>
      </c>
      <c r="N47" s="2">
        <v>1026</v>
      </c>
      <c r="O47" s="2">
        <v>1015.4</v>
      </c>
      <c r="P47" s="2">
        <v>8387</v>
      </c>
      <c r="Q47" s="2">
        <v>885.6</v>
      </c>
      <c r="R47" s="2">
        <v>935.3</v>
      </c>
      <c r="S47" s="2">
        <v>899.9</v>
      </c>
      <c r="T47" s="2">
        <v>380</v>
      </c>
      <c r="U47" s="2">
        <v>918</v>
      </c>
      <c r="V47" s="2">
        <v>1296</v>
      </c>
      <c r="W47" s="2">
        <v>974.1</v>
      </c>
      <c r="X47" s="2">
        <v>738</v>
      </c>
    </row>
    <row r="48" spans="2:24" x14ac:dyDescent="0.15">
      <c r="B48" s="93" t="s">
        <v>489</v>
      </c>
      <c r="C48" s="33"/>
      <c r="D48" s="33"/>
      <c r="E48" s="1"/>
      <c r="F48" s="1"/>
      <c r="G48" s="1"/>
      <c r="H48" s="1"/>
      <c r="I48" s="1"/>
      <c r="J48" s="1"/>
      <c r="K48" s="1"/>
      <c r="L48" s="1"/>
      <c r="M48" s="1"/>
      <c r="N48" s="42"/>
      <c r="O48" s="1"/>
      <c r="P48" s="1"/>
      <c r="Q48" s="1"/>
      <c r="R48" s="1"/>
      <c r="S48" s="1"/>
      <c r="T48" s="1"/>
      <c r="U48" s="1"/>
      <c r="V48" s="1"/>
      <c r="W48" s="1"/>
      <c r="X48" s="42"/>
    </row>
    <row r="49" spans="2:24" x14ac:dyDescent="0.15">
      <c r="B49" s="34" t="s">
        <v>490</v>
      </c>
      <c r="C49" s="23"/>
      <c r="D49" s="26"/>
      <c r="E49" s="1">
        <v>1082.2</v>
      </c>
      <c r="F49" s="1">
        <v>1082.2</v>
      </c>
      <c r="G49" s="1">
        <v>1082.2</v>
      </c>
      <c r="H49" s="1">
        <v>145</v>
      </c>
      <c r="I49" s="1">
        <v>993.6</v>
      </c>
      <c r="J49" s="1">
        <v>1123.2</v>
      </c>
      <c r="K49" s="1">
        <v>1063.8</v>
      </c>
      <c r="L49" s="1">
        <v>274</v>
      </c>
      <c r="M49" s="1">
        <v>1015.2</v>
      </c>
      <c r="N49" s="1">
        <v>1015.2</v>
      </c>
      <c r="O49" s="1">
        <v>1015.2</v>
      </c>
      <c r="P49" s="1">
        <v>8338</v>
      </c>
      <c r="Q49" s="1">
        <v>935.3</v>
      </c>
      <c r="R49" s="1">
        <v>935.3</v>
      </c>
      <c r="S49" s="1">
        <v>935.3</v>
      </c>
      <c r="T49" s="1">
        <v>246</v>
      </c>
      <c r="U49" s="1">
        <v>918</v>
      </c>
      <c r="V49" s="1">
        <v>1296</v>
      </c>
      <c r="W49" s="1">
        <v>1000.1</v>
      </c>
      <c r="X49" s="1">
        <v>281</v>
      </c>
    </row>
    <row r="50" spans="2:24" x14ac:dyDescent="0.15">
      <c r="B50" s="34" t="s">
        <v>491</v>
      </c>
      <c r="C50" s="23"/>
      <c r="D50" s="26"/>
      <c r="E50" s="1">
        <v>1458</v>
      </c>
      <c r="F50" s="1">
        <v>1458</v>
      </c>
      <c r="G50" s="1">
        <v>1458</v>
      </c>
      <c r="H50" s="1">
        <v>73</v>
      </c>
      <c r="I50" s="1">
        <v>1134</v>
      </c>
      <c r="J50" s="1">
        <v>1134</v>
      </c>
      <c r="K50" s="1">
        <v>1134</v>
      </c>
      <c r="L50" s="1">
        <v>250</v>
      </c>
      <c r="M50" s="1">
        <v>1026</v>
      </c>
      <c r="N50" s="1">
        <v>1026</v>
      </c>
      <c r="O50" s="1">
        <v>1026</v>
      </c>
      <c r="P50" s="1">
        <v>49</v>
      </c>
      <c r="Q50" s="1">
        <v>885.6</v>
      </c>
      <c r="R50" s="1">
        <v>885.6</v>
      </c>
      <c r="S50" s="1">
        <v>885.6</v>
      </c>
      <c r="T50" s="1">
        <v>134</v>
      </c>
      <c r="U50" s="1">
        <v>939.6</v>
      </c>
      <c r="V50" s="1">
        <v>939.6</v>
      </c>
      <c r="W50" s="1">
        <v>939.6</v>
      </c>
      <c r="X50" s="1">
        <v>457</v>
      </c>
    </row>
    <row r="51" spans="2:24" x14ac:dyDescent="0.15">
      <c r="B51" s="79"/>
      <c r="C51" s="85"/>
      <c r="D51" s="87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x14ac:dyDescent="0.15">
      <c r="B52" s="6" t="s">
        <v>73</v>
      </c>
      <c r="C52" s="8" t="s">
        <v>101</v>
      </c>
      <c r="L52" s="60" t="s">
        <v>102</v>
      </c>
      <c r="M52" s="407" t="s">
        <v>154</v>
      </c>
      <c r="N52" s="407"/>
      <c r="O52" s="407"/>
      <c r="P52" s="407"/>
      <c r="Q52" s="407"/>
      <c r="R52" s="407"/>
      <c r="S52" s="407"/>
      <c r="T52" s="407"/>
      <c r="U52" s="407"/>
      <c r="V52" s="407"/>
      <c r="W52" s="407"/>
      <c r="X52" s="407"/>
    </row>
    <row r="53" spans="2:24" x14ac:dyDescent="0.15">
      <c r="B53" s="102" t="s">
        <v>75</v>
      </c>
      <c r="C53" s="6" t="s">
        <v>104</v>
      </c>
      <c r="M53" s="159" t="s">
        <v>155</v>
      </c>
      <c r="N53" s="159"/>
      <c r="O53" s="159"/>
      <c r="P53" s="159"/>
      <c r="Q53" s="159"/>
    </row>
    <row r="54" spans="2:24" x14ac:dyDescent="0.15">
      <c r="B54" s="102" t="s">
        <v>106</v>
      </c>
      <c r="C54" s="6" t="s">
        <v>76</v>
      </c>
      <c r="X54" s="8"/>
    </row>
  </sheetData>
  <mergeCells count="1">
    <mergeCell ref="M52:X52"/>
  </mergeCells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156</v>
      </c>
    </row>
    <row r="4" spans="2:24" ht="12" customHeight="1" x14ac:dyDescent="0.15">
      <c r="X4" s="60" t="s">
        <v>86</v>
      </c>
    </row>
    <row r="5" spans="2:24" ht="5.0999999999999996" customHeight="1" x14ac:dyDescent="0.15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2:24" x14ac:dyDescent="0.15">
      <c r="B6" s="71"/>
      <c r="C6" s="24" t="s">
        <v>121</v>
      </c>
      <c r="D6" s="25"/>
      <c r="E6" s="43" t="s">
        <v>382</v>
      </c>
      <c r="F6" s="18"/>
      <c r="G6" s="18"/>
      <c r="H6" s="18"/>
      <c r="I6" s="43" t="s">
        <v>391</v>
      </c>
      <c r="J6" s="18"/>
      <c r="K6" s="18"/>
      <c r="L6" s="41"/>
      <c r="M6" s="43" t="s">
        <v>392</v>
      </c>
      <c r="N6" s="18"/>
      <c r="O6" s="18"/>
      <c r="P6" s="18"/>
      <c r="Q6" s="43" t="s">
        <v>383</v>
      </c>
      <c r="R6" s="18"/>
      <c r="S6" s="18"/>
      <c r="T6" s="18"/>
      <c r="U6" s="43" t="s">
        <v>384</v>
      </c>
      <c r="V6" s="18"/>
      <c r="W6" s="18"/>
      <c r="X6" s="41"/>
    </row>
    <row r="7" spans="2:24" x14ac:dyDescent="0.15">
      <c r="B7" s="56" t="s">
        <v>133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x14ac:dyDescent="0.15"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x14ac:dyDescent="0.15">
      <c r="B9" s="59" t="s">
        <v>0</v>
      </c>
      <c r="C9" s="57">
        <v>40544</v>
      </c>
      <c r="D9" s="68" t="s">
        <v>1</v>
      </c>
      <c r="E9" s="5">
        <v>2079</v>
      </c>
      <c r="F9" s="5">
        <v>2782.5</v>
      </c>
      <c r="G9" s="5">
        <v>2298.9861189310927</v>
      </c>
      <c r="H9" s="5">
        <v>7111.0000000000009</v>
      </c>
      <c r="I9" s="5">
        <v>1598.1</v>
      </c>
      <c r="J9" s="5">
        <v>2394</v>
      </c>
      <c r="K9" s="5">
        <v>2030.3413116364129</v>
      </c>
      <c r="L9" s="5">
        <v>15292.400000000001</v>
      </c>
      <c r="M9" s="5">
        <v>2677.5</v>
      </c>
      <c r="N9" s="5">
        <v>3360</v>
      </c>
      <c r="O9" s="5">
        <v>2882.2891580643245</v>
      </c>
      <c r="P9" s="5">
        <v>15611.700000000003</v>
      </c>
      <c r="Q9" s="5">
        <v>696.15</v>
      </c>
      <c r="R9" s="5">
        <v>861</v>
      </c>
      <c r="S9" s="5">
        <v>759.51320693939533</v>
      </c>
      <c r="T9" s="5">
        <v>24794.799999999999</v>
      </c>
      <c r="U9" s="5">
        <v>661.5</v>
      </c>
      <c r="V9" s="5">
        <v>913.5</v>
      </c>
      <c r="W9" s="5">
        <v>847.43101572240937</v>
      </c>
      <c r="X9" s="5">
        <v>132310.6</v>
      </c>
    </row>
    <row r="10" spans="2:24" x14ac:dyDescent="0.15">
      <c r="B10" s="30"/>
      <c r="C10" s="53">
        <v>40909</v>
      </c>
      <c r="D10" s="28"/>
      <c r="E10" s="7">
        <v>1995</v>
      </c>
      <c r="F10" s="7">
        <v>2730</v>
      </c>
      <c r="G10" s="7">
        <v>2381.0487114285206</v>
      </c>
      <c r="H10" s="7">
        <v>7686.2000000000007</v>
      </c>
      <c r="I10" s="7">
        <v>1911</v>
      </c>
      <c r="J10" s="7">
        <v>2520</v>
      </c>
      <c r="K10" s="7">
        <v>2130.0313676286073</v>
      </c>
      <c r="L10" s="7">
        <v>10710.2</v>
      </c>
      <c r="M10" s="7">
        <v>2835</v>
      </c>
      <c r="N10" s="7">
        <v>3517.5</v>
      </c>
      <c r="O10" s="7">
        <v>3160.5129547238948</v>
      </c>
      <c r="P10" s="7">
        <v>19465.7</v>
      </c>
      <c r="Q10" s="7">
        <v>688</v>
      </c>
      <c r="R10" s="7">
        <v>944.79</v>
      </c>
      <c r="S10" s="7">
        <v>736.50237004900782</v>
      </c>
      <c r="T10" s="7">
        <v>33652.1</v>
      </c>
      <c r="U10" s="7">
        <v>662</v>
      </c>
      <c r="V10" s="7">
        <v>892.5</v>
      </c>
      <c r="W10" s="7">
        <v>793.09171785638637</v>
      </c>
      <c r="X10" s="1">
        <v>82116.7</v>
      </c>
    </row>
    <row r="11" spans="2:24" x14ac:dyDescent="0.15">
      <c r="B11" s="29"/>
      <c r="C11" s="52">
        <v>41275</v>
      </c>
      <c r="D11" s="31"/>
      <c r="E11" s="2">
        <v>2310</v>
      </c>
      <c r="F11" s="2">
        <v>2940</v>
      </c>
      <c r="G11" s="2">
        <v>2626</v>
      </c>
      <c r="H11" s="2">
        <f>SUM(H9:H10)</f>
        <v>14797.2</v>
      </c>
      <c r="I11" s="2">
        <v>2057</v>
      </c>
      <c r="J11" s="2">
        <v>2625</v>
      </c>
      <c r="K11" s="2">
        <v>2433</v>
      </c>
      <c r="L11" s="2">
        <f>SUM(L9:L10)</f>
        <v>26002.600000000002</v>
      </c>
      <c r="M11" s="2">
        <v>3308</v>
      </c>
      <c r="N11" s="2">
        <v>3854</v>
      </c>
      <c r="O11" s="2">
        <v>3596</v>
      </c>
      <c r="P11" s="2">
        <f>SUM(P9:P10)</f>
        <v>35077.4</v>
      </c>
      <c r="Q11" s="2">
        <v>714</v>
      </c>
      <c r="R11" s="2">
        <v>1029</v>
      </c>
      <c r="S11" s="2">
        <v>912</v>
      </c>
      <c r="T11" s="2">
        <f>SUM(T9:T10)</f>
        <v>58446.899999999994</v>
      </c>
      <c r="U11" s="2">
        <v>625</v>
      </c>
      <c r="V11" s="2">
        <v>987</v>
      </c>
      <c r="W11" s="2">
        <v>862</v>
      </c>
      <c r="X11" s="2">
        <f>SUM(X9:X10)</f>
        <v>214427.3</v>
      </c>
    </row>
    <row r="12" spans="2:24" x14ac:dyDescent="0.15">
      <c r="B12" s="30" t="s">
        <v>99</v>
      </c>
      <c r="C12" s="50">
        <v>41518</v>
      </c>
      <c r="D12" s="28" t="s">
        <v>52</v>
      </c>
      <c r="E12" s="1">
        <v>2310</v>
      </c>
      <c r="F12" s="1">
        <v>2782.5</v>
      </c>
      <c r="G12" s="1">
        <v>2633.3669001751323</v>
      </c>
      <c r="H12" s="1">
        <v>543.29999999999995</v>
      </c>
      <c r="I12" s="1">
        <v>2467.5</v>
      </c>
      <c r="J12" s="1">
        <v>2625</v>
      </c>
      <c r="K12" s="1">
        <v>2580.1528721432983</v>
      </c>
      <c r="L12" s="1">
        <v>722.5</v>
      </c>
      <c r="M12" s="1">
        <v>3696</v>
      </c>
      <c r="N12" s="1">
        <v>3853.5</v>
      </c>
      <c r="O12" s="1">
        <v>3833.7667627974047</v>
      </c>
      <c r="P12" s="1">
        <v>519.09999999999991</v>
      </c>
      <c r="Q12" s="1">
        <v>819</v>
      </c>
      <c r="R12" s="1">
        <v>976.5</v>
      </c>
      <c r="S12" s="1">
        <v>946.07632956737405</v>
      </c>
      <c r="T12" s="1">
        <v>1121.3</v>
      </c>
      <c r="U12" s="1">
        <v>777</v>
      </c>
      <c r="V12" s="1">
        <v>987</v>
      </c>
      <c r="W12" s="1">
        <v>936.21156403319708</v>
      </c>
      <c r="X12" s="1">
        <v>3521.1</v>
      </c>
    </row>
    <row r="13" spans="2:24" x14ac:dyDescent="0.15">
      <c r="B13" s="30"/>
      <c r="C13" s="50">
        <v>41548</v>
      </c>
      <c r="D13" s="28"/>
      <c r="E13" s="1">
        <v>2467.5</v>
      </c>
      <c r="F13" s="1">
        <v>2940</v>
      </c>
      <c r="G13" s="1">
        <v>2618.3656478102193</v>
      </c>
      <c r="H13" s="1">
        <v>404.7</v>
      </c>
      <c r="I13" s="1">
        <v>2467.5</v>
      </c>
      <c r="J13" s="1">
        <v>2467.5</v>
      </c>
      <c r="K13" s="1">
        <v>2467.5</v>
      </c>
      <c r="L13" s="1">
        <v>308.70000000000005</v>
      </c>
      <c r="M13" s="1">
        <v>3360</v>
      </c>
      <c r="N13" s="1">
        <v>3727.5</v>
      </c>
      <c r="O13" s="1">
        <v>3664.896279443255</v>
      </c>
      <c r="P13" s="1">
        <v>1266.9000000000001</v>
      </c>
      <c r="Q13" s="1">
        <v>819</v>
      </c>
      <c r="R13" s="1">
        <v>976.5</v>
      </c>
      <c r="S13" s="1">
        <v>910.46582278481014</v>
      </c>
      <c r="T13" s="1">
        <v>1129.2</v>
      </c>
      <c r="U13" s="1">
        <v>756</v>
      </c>
      <c r="V13" s="1">
        <v>945</v>
      </c>
      <c r="W13" s="1">
        <v>868.3121841278512</v>
      </c>
      <c r="X13" s="1">
        <v>3499.4</v>
      </c>
    </row>
    <row r="14" spans="2:24" x14ac:dyDescent="0.15">
      <c r="B14" s="30"/>
      <c r="C14" s="50">
        <v>41579</v>
      </c>
      <c r="D14" s="28"/>
      <c r="E14" s="1">
        <v>2520</v>
      </c>
      <c r="F14" s="1">
        <v>2887.5</v>
      </c>
      <c r="G14" s="1">
        <v>2735.7226336496178</v>
      </c>
      <c r="H14" s="1">
        <v>432.1</v>
      </c>
      <c r="I14" s="1">
        <v>2467.5</v>
      </c>
      <c r="J14" s="1">
        <v>2467.5</v>
      </c>
      <c r="K14" s="1">
        <v>2467.5</v>
      </c>
      <c r="L14" s="1">
        <v>451.1</v>
      </c>
      <c r="M14" s="1">
        <v>3412.5</v>
      </c>
      <c r="N14" s="1">
        <v>3727.5</v>
      </c>
      <c r="O14" s="1">
        <v>3576.2403903015975</v>
      </c>
      <c r="P14" s="1">
        <v>1818.4</v>
      </c>
      <c r="Q14" s="1">
        <v>861</v>
      </c>
      <c r="R14" s="1">
        <v>924</v>
      </c>
      <c r="S14" s="1">
        <v>888.61279573475508</v>
      </c>
      <c r="T14" s="1">
        <v>1106.5999999999999</v>
      </c>
      <c r="U14" s="1">
        <v>819</v>
      </c>
      <c r="V14" s="1">
        <v>892.5</v>
      </c>
      <c r="W14" s="1">
        <v>874.34456759891737</v>
      </c>
      <c r="X14" s="1">
        <v>1718.3000000000002</v>
      </c>
    </row>
    <row r="15" spans="2:24" x14ac:dyDescent="0.15">
      <c r="B15" s="30"/>
      <c r="C15" s="50">
        <v>41609</v>
      </c>
      <c r="D15" s="28"/>
      <c r="E15" s="1">
        <v>2520</v>
      </c>
      <c r="F15" s="1">
        <v>2887.5</v>
      </c>
      <c r="G15" s="1">
        <v>2722.8703703703709</v>
      </c>
      <c r="H15" s="1">
        <v>517.6</v>
      </c>
      <c r="I15" s="1">
        <v>0</v>
      </c>
      <c r="J15" s="1">
        <v>0</v>
      </c>
      <c r="K15" s="1">
        <v>0</v>
      </c>
      <c r="L15" s="1">
        <v>478</v>
      </c>
      <c r="M15" s="1">
        <v>3643.5</v>
      </c>
      <c r="N15" s="1">
        <v>3643.5</v>
      </c>
      <c r="O15" s="1">
        <v>3643.4999999999995</v>
      </c>
      <c r="P15" s="1">
        <v>1292.7</v>
      </c>
      <c r="Q15" s="1">
        <v>892.5</v>
      </c>
      <c r="R15" s="1">
        <v>1029</v>
      </c>
      <c r="S15" s="1">
        <v>971.70806658130618</v>
      </c>
      <c r="T15" s="1">
        <v>1821.5</v>
      </c>
      <c r="U15" s="1">
        <v>892.5</v>
      </c>
      <c r="V15" s="1">
        <v>924</v>
      </c>
      <c r="W15" s="1">
        <v>921.09902200489</v>
      </c>
      <c r="X15" s="1">
        <v>880.4</v>
      </c>
    </row>
    <row r="16" spans="2:24" x14ac:dyDescent="0.15">
      <c r="B16" s="30" t="s">
        <v>72</v>
      </c>
      <c r="C16" s="50">
        <v>41640</v>
      </c>
      <c r="D16" s="28" t="s">
        <v>52</v>
      </c>
      <c r="E16" s="1">
        <v>2415</v>
      </c>
      <c r="F16" s="1">
        <v>2677.5</v>
      </c>
      <c r="G16" s="1">
        <v>2529.0215615811821</v>
      </c>
      <c r="H16" s="1">
        <v>588</v>
      </c>
      <c r="I16" s="1">
        <v>1417.5</v>
      </c>
      <c r="J16" s="1">
        <v>1417.5</v>
      </c>
      <c r="K16" s="1">
        <v>1417.5</v>
      </c>
      <c r="L16" s="1">
        <v>301.8</v>
      </c>
      <c r="M16" s="1">
        <v>3255</v>
      </c>
      <c r="N16" s="1">
        <v>3780</v>
      </c>
      <c r="O16" s="1">
        <v>3578.3290166812994</v>
      </c>
      <c r="P16" s="1">
        <v>535.4</v>
      </c>
      <c r="Q16" s="1">
        <v>892.5</v>
      </c>
      <c r="R16" s="1">
        <v>945</v>
      </c>
      <c r="S16" s="1">
        <v>926.51809954751138</v>
      </c>
      <c r="T16" s="1">
        <v>688.59999999999991</v>
      </c>
      <c r="U16" s="1">
        <v>871.5</v>
      </c>
      <c r="V16" s="1">
        <v>955.5</v>
      </c>
      <c r="W16" s="1">
        <v>909.51205211726392</v>
      </c>
      <c r="X16" s="1">
        <v>765</v>
      </c>
    </row>
    <row r="17" spans="2:24" x14ac:dyDescent="0.15">
      <c r="B17" s="30"/>
      <c r="C17" s="50">
        <v>41671</v>
      </c>
      <c r="D17" s="28"/>
      <c r="E17" s="1">
        <v>2677.5</v>
      </c>
      <c r="F17" s="1">
        <v>2730</v>
      </c>
      <c r="G17" s="1">
        <v>2697.9749999999999</v>
      </c>
      <c r="H17" s="1">
        <v>217.1</v>
      </c>
      <c r="I17" s="1">
        <v>0</v>
      </c>
      <c r="J17" s="1">
        <v>0</v>
      </c>
      <c r="K17" s="1">
        <v>0</v>
      </c>
      <c r="L17" s="1">
        <v>72.7</v>
      </c>
      <c r="M17" s="1">
        <v>3255</v>
      </c>
      <c r="N17" s="1">
        <v>3780</v>
      </c>
      <c r="O17" s="1">
        <v>3723.833798882682</v>
      </c>
      <c r="P17" s="1">
        <v>777.2</v>
      </c>
      <c r="Q17" s="1">
        <v>892.5</v>
      </c>
      <c r="R17" s="1">
        <v>1050</v>
      </c>
      <c r="S17" s="1">
        <v>974.12485311398359</v>
      </c>
      <c r="T17" s="1">
        <v>688.40000000000009</v>
      </c>
      <c r="U17" s="1">
        <v>829.5</v>
      </c>
      <c r="V17" s="1">
        <v>955.5</v>
      </c>
      <c r="W17" s="1">
        <v>893.24696847210998</v>
      </c>
      <c r="X17" s="1">
        <v>1438.4</v>
      </c>
    </row>
    <row r="18" spans="2:24" x14ac:dyDescent="0.15">
      <c r="B18" s="30"/>
      <c r="C18" s="50">
        <v>41699</v>
      </c>
      <c r="D18" s="28"/>
      <c r="E18" s="1">
        <v>2625</v>
      </c>
      <c r="F18" s="1">
        <v>3517.5</v>
      </c>
      <c r="G18" s="1">
        <v>2835.0935495367071</v>
      </c>
      <c r="H18" s="1">
        <v>302.10000000000002</v>
      </c>
      <c r="I18" s="1">
        <v>2730</v>
      </c>
      <c r="J18" s="1">
        <v>3097.5</v>
      </c>
      <c r="K18" s="1">
        <v>2849.2549668874171</v>
      </c>
      <c r="L18" s="1">
        <v>675.59999999999991</v>
      </c>
      <c r="M18" s="1">
        <v>3570</v>
      </c>
      <c r="N18" s="1">
        <v>3801</v>
      </c>
      <c r="O18" s="1">
        <v>3767.1252166377822</v>
      </c>
      <c r="P18" s="1">
        <v>1400.2</v>
      </c>
      <c r="Q18" s="1">
        <v>945</v>
      </c>
      <c r="R18" s="1">
        <v>945</v>
      </c>
      <c r="S18" s="1">
        <v>945</v>
      </c>
      <c r="T18" s="1">
        <v>1010.2</v>
      </c>
      <c r="U18" s="1">
        <v>787.5</v>
      </c>
      <c r="V18" s="1">
        <v>945</v>
      </c>
      <c r="W18" s="1">
        <v>894.53117888029146</v>
      </c>
      <c r="X18" s="1">
        <v>2569.5</v>
      </c>
    </row>
    <row r="19" spans="2:24" x14ac:dyDescent="0.15">
      <c r="B19" s="30"/>
      <c r="C19" s="50">
        <v>41730</v>
      </c>
      <c r="D19" s="28"/>
      <c r="E19" s="1">
        <v>2808</v>
      </c>
      <c r="F19" s="1">
        <v>2808</v>
      </c>
      <c r="G19" s="1">
        <v>2808</v>
      </c>
      <c r="H19" s="1">
        <v>308.39999999999998</v>
      </c>
      <c r="I19" s="1">
        <v>2786.4</v>
      </c>
      <c r="J19" s="1">
        <v>2786.4</v>
      </c>
      <c r="K19" s="1">
        <v>2786.4</v>
      </c>
      <c r="L19" s="1">
        <v>348</v>
      </c>
      <c r="M19" s="1">
        <v>3780</v>
      </c>
      <c r="N19" s="1">
        <v>3920.4</v>
      </c>
      <c r="O19" s="1">
        <v>3902.9020602218702</v>
      </c>
      <c r="P19" s="1">
        <v>955.5</v>
      </c>
      <c r="Q19" s="1">
        <v>1026</v>
      </c>
      <c r="R19" s="1">
        <v>1026</v>
      </c>
      <c r="S19" s="1">
        <v>1026</v>
      </c>
      <c r="T19" s="1">
        <v>2880.3999999999996</v>
      </c>
      <c r="U19" s="1">
        <v>950.4</v>
      </c>
      <c r="V19" s="1">
        <v>950.4</v>
      </c>
      <c r="W19" s="1">
        <v>950.4</v>
      </c>
      <c r="X19" s="1">
        <v>495.2</v>
      </c>
    </row>
    <row r="20" spans="2:24" x14ac:dyDescent="0.15">
      <c r="B20" s="30"/>
      <c r="C20" s="50">
        <v>41760</v>
      </c>
      <c r="D20" s="28"/>
      <c r="E20" s="1">
        <v>2667.6</v>
      </c>
      <c r="F20" s="1">
        <v>3672</v>
      </c>
      <c r="G20" s="1">
        <v>3020.0912845642279</v>
      </c>
      <c r="H20" s="1">
        <v>302.10000000000002</v>
      </c>
      <c r="I20" s="1">
        <v>2786.4</v>
      </c>
      <c r="J20" s="1">
        <v>3186</v>
      </c>
      <c r="K20" s="1">
        <v>2960.7540824575581</v>
      </c>
      <c r="L20" s="1">
        <v>1371</v>
      </c>
      <c r="M20" s="1">
        <v>3672</v>
      </c>
      <c r="N20" s="1">
        <v>3920.4</v>
      </c>
      <c r="O20" s="1">
        <v>3851.411053263917</v>
      </c>
      <c r="P20" s="1">
        <v>1057.5</v>
      </c>
      <c r="Q20" s="1">
        <v>972</v>
      </c>
      <c r="R20" s="1">
        <v>1026</v>
      </c>
      <c r="S20" s="1">
        <v>984.468018720749</v>
      </c>
      <c r="T20" s="1">
        <v>2680.7</v>
      </c>
      <c r="U20" s="1">
        <v>918</v>
      </c>
      <c r="V20" s="1">
        <v>1026</v>
      </c>
      <c r="W20" s="1">
        <v>927.54237695078029</v>
      </c>
      <c r="X20" s="1">
        <v>980.4</v>
      </c>
    </row>
    <row r="21" spans="2:24" x14ac:dyDescent="0.15">
      <c r="B21" s="30"/>
      <c r="C21" s="50">
        <v>41791</v>
      </c>
      <c r="D21" s="28"/>
      <c r="E21" s="1">
        <v>2700</v>
      </c>
      <c r="F21" s="1">
        <v>3564</v>
      </c>
      <c r="G21" s="1">
        <v>2863.3460410557182</v>
      </c>
      <c r="H21" s="1">
        <v>322.89999999999998</v>
      </c>
      <c r="I21" s="1">
        <v>2862</v>
      </c>
      <c r="J21" s="1">
        <v>2862</v>
      </c>
      <c r="K21" s="1">
        <v>2862</v>
      </c>
      <c r="L21" s="1">
        <v>522.70000000000005</v>
      </c>
      <c r="M21" s="1">
        <v>3942</v>
      </c>
      <c r="N21" s="1">
        <v>3942</v>
      </c>
      <c r="O21" s="1">
        <v>3942</v>
      </c>
      <c r="P21" s="1">
        <v>1615</v>
      </c>
      <c r="Q21" s="1">
        <v>972</v>
      </c>
      <c r="R21" s="1">
        <v>972</v>
      </c>
      <c r="S21" s="1">
        <v>972</v>
      </c>
      <c r="T21" s="1">
        <v>4433.3999999999996</v>
      </c>
      <c r="U21" s="1">
        <v>918</v>
      </c>
      <c r="V21" s="1">
        <v>950.4</v>
      </c>
      <c r="W21" s="1">
        <v>934.29585798816561</v>
      </c>
      <c r="X21" s="1">
        <v>279.8</v>
      </c>
    </row>
    <row r="22" spans="2:24" x14ac:dyDescent="0.15">
      <c r="B22" s="30"/>
      <c r="C22" s="50">
        <v>41821</v>
      </c>
      <c r="D22" s="28"/>
      <c r="E22" s="1">
        <v>2700</v>
      </c>
      <c r="F22" s="1">
        <v>3564</v>
      </c>
      <c r="G22" s="1">
        <v>2910.7908020190689</v>
      </c>
      <c r="H22" s="1">
        <v>470.6</v>
      </c>
      <c r="I22" s="1">
        <v>2484</v>
      </c>
      <c r="J22" s="1">
        <v>2937.6</v>
      </c>
      <c r="K22" s="1">
        <v>2798.664984227129</v>
      </c>
      <c r="L22" s="1">
        <v>965.8</v>
      </c>
      <c r="M22" s="1">
        <v>3672</v>
      </c>
      <c r="N22" s="1">
        <v>3942</v>
      </c>
      <c r="O22" s="1">
        <v>3832.2737262737264</v>
      </c>
      <c r="P22" s="1">
        <v>1081.4000000000001</v>
      </c>
      <c r="Q22" s="1">
        <v>918</v>
      </c>
      <c r="R22" s="1">
        <v>972</v>
      </c>
      <c r="S22" s="1">
        <v>927.40915129151301</v>
      </c>
      <c r="T22" s="1">
        <v>1535.2</v>
      </c>
      <c r="U22" s="1">
        <v>842.4</v>
      </c>
      <c r="V22" s="1">
        <v>864</v>
      </c>
      <c r="W22" s="1">
        <v>854.03705103969753</v>
      </c>
      <c r="X22" s="1">
        <v>2509.3000000000002</v>
      </c>
    </row>
    <row r="23" spans="2:24" x14ac:dyDescent="0.15">
      <c r="B23" s="30"/>
      <c r="C23" s="50">
        <v>41852</v>
      </c>
      <c r="D23" s="28"/>
      <c r="E23" s="1">
        <v>2808</v>
      </c>
      <c r="F23" s="1">
        <v>2808</v>
      </c>
      <c r="G23" s="1">
        <v>2808</v>
      </c>
      <c r="H23" s="1">
        <v>5101.2000000000007</v>
      </c>
      <c r="I23" s="1">
        <v>1674</v>
      </c>
      <c r="J23" s="1">
        <v>3078</v>
      </c>
      <c r="K23" s="1">
        <v>2531.3333871618902</v>
      </c>
      <c r="L23" s="1">
        <v>1346.6</v>
      </c>
      <c r="M23" s="1">
        <v>3456</v>
      </c>
      <c r="N23" s="1">
        <v>3996</v>
      </c>
      <c r="O23" s="1">
        <v>3714.3133746934063</v>
      </c>
      <c r="P23" s="1">
        <v>860.3</v>
      </c>
      <c r="Q23" s="1">
        <v>950.4</v>
      </c>
      <c r="R23" s="1">
        <v>1058.4000000000001</v>
      </c>
      <c r="S23" s="1">
        <v>987.40029012264267</v>
      </c>
      <c r="T23" s="1">
        <v>2931</v>
      </c>
      <c r="U23" s="1">
        <v>950.4</v>
      </c>
      <c r="V23" s="1">
        <v>950.4</v>
      </c>
      <c r="W23" s="1">
        <v>950.39999999999986</v>
      </c>
      <c r="X23" s="1">
        <v>2262.1999999999998</v>
      </c>
    </row>
    <row r="24" spans="2:24" x14ac:dyDescent="0.15">
      <c r="B24" s="29"/>
      <c r="C24" s="54">
        <v>41883</v>
      </c>
      <c r="D24" s="31"/>
      <c r="E24" s="2">
        <v>2646</v>
      </c>
      <c r="F24" s="2">
        <v>3564</v>
      </c>
      <c r="G24" s="2">
        <v>2872</v>
      </c>
      <c r="H24" s="2">
        <v>1637</v>
      </c>
      <c r="I24" s="2">
        <v>1512</v>
      </c>
      <c r="J24" s="2">
        <v>3186</v>
      </c>
      <c r="K24" s="2">
        <v>2539</v>
      </c>
      <c r="L24" s="2">
        <v>294</v>
      </c>
      <c r="M24" s="2">
        <v>3618</v>
      </c>
      <c r="N24" s="2">
        <v>3888</v>
      </c>
      <c r="O24" s="2">
        <v>3778</v>
      </c>
      <c r="P24" s="2">
        <v>697</v>
      </c>
      <c r="Q24" s="2">
        <v>1058.4000000000001</v>
      </c>
      <c r="R24" s="2">
        <v>1069.2</v>
      </c>
      <c r="S24" s="2">
        <v>1068.0999999999999</v>
      </c>
      <c r="T24" s="2">
        <v>1733</v>
      </c>
      <c r="U24" s="2">
        <v>1004.4</v>
      </c>
      <c r="V24" s="2">
        <v>1112.4000000000001</v>
      </c>
      <c r="W24" s="2">
        <v>1057.8</v>
      </c>
      <c r="X24" s="2">
        <v>1385</v>
      </c>
    </row>
    <row r="25" spans="2:24" x14ac:dyDescent="0.15">
      <c r="B25" s="32" t="s">
        <v>489</v>
      </c>
      <c r="C25" s="8"/>
      <c r="D25" s="38"/>
      <c r="E25" s="1"/>
      <c r="F25" s="1"/>
      <c r="G25" s="1"/>
      <c r="H25" s="1"/>
      <c r="I25" s="1"/>
      <c r="J25" s="1"/>
      <c r="K25" s="1"/>
      <c r="L25" s="1"/>
      <c r="M25" s="1"/>
      <c r="N25" s="42"/>
      <c r="O25" s="1"/>
      <c r="P25" s="1"/>
      <c r="Q25" s="1"/>
      <c r="R25" s="1"/>
      <c r="S25" s="1"/>
      <c r="T25" s="1"/>
      <c r="U25" s="1"/>
      <c r="V25" s="1"/>
      <c r="W25" s="1"/>
      <c r="X25" s="42"/>
    </row>
    <row r="26" spans="2:24" x14ac:dyDescent="0.15">
      <c r="B26" s="34" t="s">
        <v>490</v>
      </c>
      <c r="C26" s="23"/>
      <c r="D26" s="26"/>
      <c r="E26" s="1">
        <v>2646</v>
      </c>
      <c r="F26" s="1">
        <v>2646</v>
      </c>
      <c r="G26" s="1">
        <v>2646</v>
      </c>
      <c r="H26" s="1">
        <v>1391</v>
      </c>
      <c r="I26" s="1">
        <v>1512</v>
      </c>
      <c r="J26" s="1">
        <v>3186</v>
      </c>
      <c r="K26" s="1">
        <v>2400.8000000000002</v>
      </c>
      <c r="L26" s="1">
        <v>91</v>
      </c>
      <c r="M26" s="1">
        <v>3672</v>
      </c>
      <c r="N26" s="1">
        <v>3888</v>
      </c>
      <c r="O26" s="1">
        <v>3827.5</v>
      </c>
      <c r="P26" s="1">
        <v>240</v>
      </c>
      <c r="Q26" s="1">
        <v>1058.4000000000001</v>
      </c>
      <c r="R26" s="1">
        <v>1058.4000000000001</v>
      </c>
      <c r="S26" s="1">
        <v>1058.4000000000001</v>
      </c>
      <c r="T26" s="1">
        <v>445</v>
      </c>
      <c r="U26" s="1">
        <v>1004.4</v>
      </c>
      <c r="V26" s="1">
        <v>1112.4000000000001</v>
      </c>
      <c r="W26" s="1">
        <v>1075.7</v>
      </c>
      <c r="X26" s="1">
        <v>1046</v>
      </c>
    </row>
    <row r="27" spans="2:24" x14ac:dyDescent="0.15">
      <c r="B27" s="34" t="s">
        <v>491</v>
      </c>
      <c r="C27" s="23"/>
      <c r="D27" s="26"/>
      <c r="E27" s="1">
        <v>2646</v>
      </c>
      <c r="F27" s="1">
        <v>3564</v>
      </c>
      <c r="G27" s="1">
        <v>2894.4</v>
      </c>
      <c r="H27" s="1">
        <v>246</v>
      </c>
      <c r="I27" s="1">
        <v>2991.6</v>
      </c>
      <c r="J27" s="1">
        <v>2991.6</v>
      </c>
      <c r="K27" s="1">
        <v>2991.6</v>
      </c>
      <c r="L27" s="1">
        <v>203</v>
      </c>
      <c r="M27" s="1">
        <v>3618</v>
      </c>
      <c r="N27" s="1">
        <v>3888</v>
      </c>
      <c r="O27" s="1">
        <v>3751.9</v>
      </c>
      <c r="P27" s="1">
        <v>457</v>
      </c>
      <c r="Q27" s="1">
        <v>1069.2</v>
      </c>
      <c r="R27" s="1">
        <v>1069.2</v>
      </c>
      <c r="S27" s="1">
        <v>1069.2</v>
      </c>
      <c r="T27" s="1">
        <v>1288</v>
      </c>
      <c r="U27" s="1">
        <v>1004.4</v>
      </c>
      <c r="V27" s="1">
        <v>1004.4</v>
      </c>
      <c r="W27" s="1">
        <v>1004.4</v>
      </c>
      <c r="X27" s="1">
        <v>339</v>
      </c>
    </row>
    <row r="28" spans="2:24" x14ac:dyDescent="0.15">
      <c r="B28" s="79"/>
      <c r="C28" s="85"/>
      <c r="D28" s="8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x14ac:dyDescent="0.15">
      <c r="B29" s="71"/>
      <c r="C29" s="24" t="s">
        <v>121</v>
      </c>
      <c r="D29" s="25"/>
      <c r="E29" s="43" t="s">
        <v>393</v>
      </c>
      <c r="F29" s="18"/>
      <c r="G29" s="18"/>
      <c r="H29" s="41"/>
      <c r="I29" s="43" t="s">
        <v>394</v>
      </c>
      <c r="J29" s="18"/>
      <c r="K29" s="18"/>
      <c r="L29" s="41"/>
      <c r="N29" s="8"/>
      <c r="O29" s="83"/>
      <c r="P29" s="83"/>
      <c r="Q29" s="8"/>
      <c r="R29" s="8"/>
      <c r="S29" s="8"/>
      <c r="T29" s="8"/>
      <c r="U29" s="8"/>
      <c r="V29" s="8"/>
      <c r="W29" s="8"/>
      <c r="X29" s="8"/>
    </row>
    <row r="30" spans="2:24" x14ac:dyDescent="0.15">
      <c r="B30" s="56" t="s">
        <v>133</v>
      </c>
      <c r="C30" s="73"/>
      <c r="D30" s="66"/>
      <c r="E30" s="15" t="s">
        <v>67</v>
      </c>
      <c r="F30" s="10" t="s">
        <v>68</v>
      </c>
      <c r="G30" s="17" t="s">
        <v>69</v>
      </c>
      <c r="H30" s="10" t="s">
        <v>70</v>
      </c>
      <c r="I30" s="15" t="s">
        <v>67</v>
      </c>
      <c r="J30" s="10" t="s">
        <v>68</v>
      </c>
      <c r="K30" s="17" t="s">
        <v>69</v>
      </c>
      <c r="L30" s="10" t="s">
        <v>70</v>
      </c>
      <c r="N30" s="260"/>
      <c r="O30" s="260"/>
      <c r="P30" s="260"/>
      <c r="Q30" s="83"/>
      <c r="R30" s="83"/>
      <c r="S30" s="83"/>
      <c r="T30" s="83"/>
      <c r="U30" s="83"/>
      <c r="V30" s="83"/>
      <c r="W30" s="83"/>
      <c r="X30" s="83"/>
    </row>
    <row r="31" spans="2:24" x14ac:dyDescent="0.15">
      <c r="B31" s="58"/>
      <c r="C31" s="4"/>
      <c r="D31" s="65"/>
      <c r="E31" s="14"/>
      <c r="F31" s="9"/>
      <c r="G31" s="16" t="s">
        <v>71</v>
      </c>
      <c r="H31" s="9"/>
      <c r="I31" s="14"/>
      <c r="J31" s="9"/>
      <c r="K31" s="16" t="s">
        <v>71</v>
      </c>
      <c r="L31" s="9"/>
      <c r="N31" s="8"/>
      <c r="O31" s="8"/>
      <c r="P31" s="8"/>
      <c r="Q31" s="83"/>
      <c r="R31" s="83"/>
      <c r="S31" s="83"/>
      <c r="T31" s="83"/>
      <c r="U31" s="83"/>
      <c r="V31" s="83"/>
      <c r="W31" s="83"/>
      <c r="X31" s="83"/>
    </row>
    <row r="32" spans="2:24" x14ac:dyDescent="0.15">
      <c r="B32" s="59" t="s">
        <v>0</v>
      </c>
      <c r="C32" s="57">
        <v>40544</v>
      </c>
      <c r="D32" s="68" t="s">
        <v>1</v>
      </c>
      <c r="E32" s="5">
        <v>756</v>
      </c>
      <c r="F32" s="5">
        <v>1050</v>
      </c>
      <c r="G32" s="5">
        <v>883.18832398848303</v>
      </c>
      <c r="H32" s="5">
        <v>82273.5</v>
      </c>
      <c r="I32" s="5">
        <v>661.5</v>
      </c>
      <c r="J32" s="5">
        <v>790.02</v>
      </c>
      <c r="K32" s="5">
        <v>758.96404202287226</v>
      </c>
      <c r="L32" s="5">
        <v>48344.599999999991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spans="2:24" x14ac:dyDescent="0.15">
      <c r="B33" s="30"/>
      <c r="C33" s="53">
        <v>40909</v>
      </c>
      <c r="D33" s="28"/>
      <c r="E33" s="7">
        <v>809</v>
      </c>
      <c r="F33" s="7">
        <v>997.5</v>
      </c>
      <c r="G33" s="7">
        <v>875.62942704772331</v>
      </c>
      <c r="H33" s="7">
        <v>56879.5</v>
      </c>
      <c r="I33" s="7">
        <v>656</v>
      </c>
      <c r="J33" s="7">
        <v>777</v>
      </c>
      <c r="K33" s="7">
        <v>666.78766339509696</v>
      </c>
      <c r="L33" s="1">
        <v>28813.800000000003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2:24" x14ac:dyDescent="0.15">
      <c r="B34" s="29"/>
      <c r="C34" s="52">
        <v>41275</v>
      </c>
      <c r="D34" s="31"/>
      <c r="E34" s="2">
        <v>788</v>
      </c>
      <c r="F34" s="2">
        <v>1050</v>
      </c>
      <c r="G34" s="2">
        <v>984</v>
      </c>
      <c r="H34" s="2">
        <v>139153</v>
      </c>
      <c r="I34" s="2">
        <v>707</v>
      </c>
      <c r="J34" s="2">
        <v>882</v>
      </c>
      <c r="K34" s="2">
        <v>751</v>
      </c>
      <c r="L34" s="2">
        <v>77158</v>
      </c>
      <c r="N34" s="8"/>
      <c r="O34" s="8"/>
      <c r="P34" s="8"/>
      <c r="Q34" s="163"/>
      <c r="R34" s="163"/>
      <c r="S34" s="163"/>
      <c r="T34" s="163"/>
      <c r="U34" s="163"/>
      <c r="V34" s="163"/>
      <c r="W34" s="163"/>
      <c r="X34" s="163"/>
    </row>
    <row r="35" spans="2:24" x14ac:dyDescent="0.15">
      <c r="B35" s="30" t="s">
        <v>99</v>
      </c>
      <c r="C35" s="50">
        <v>41518</v>
      </c>
      <c r="D35" s="28" t="s">
        <v>52</v>
      </c>
      <c r="E35" s="1">
        <v>1029</v>
      </c>
      <c r="F35" s="1">
        <v>1029</v>
      </c>
      <c r="G35" s="1">
        <v>1029</v>
      </c>
      <c r="H35" s="1">
        <v>267.39999999999998</v>
      </c>
      <c r="I35" s="1">
        <v>766.5</v>
      </c>
      <c r="J35" s="1">
        <v>766.5</v>
      </c>
      <c r="K35" s="1">
        <v>766.5</v>
      </c>
      <c r="L35" s="1">
        <v>8410.7000000000007</v>
      </c>
      <c r="N35" s="8"/>
      <c r="O35" s="8"/>
      <c r="P35" s="8"/>
      <c r="Q35" s="163"/>
      <c r="R35" s="163"/>
      <c r="S35" s="163"/>
      <c r="T35" s="163"/>
      <c r="U35" s="163"/>
      <c r="V35" s="163"/>
      <c r="W35" s="163"/>
      <c r="X35" s="163"/>
    </row>
    <row r="36" spans="2:24" x14ac:dyDescent="0.15">
      <c r="B36" s="30"/>
      <c r="C36" s="50">
        <v>41548</v>
      </c>
      <c r="D36" s="28"/>
      <c r="E36" s="1">
        <v>997.5</v>
      </c>
      <c r="F36" s="1">
        <v>997.5</v>
      </c>
      <c r="G36" s="1">
        <v>997.5</v>
      </c>
      <c r="H36" s="1">
        <v>1550.3</v>
      </c>
      <c r="I36" s="1">
        <v>0</v>
      </c>
      <c r="J36" s="1">
        <v>0</v>
      </c>
      <c r="K36" s="1">
        <v>0</v>
      </c>
      <c r="L36" s="1">
        <v>296.60000000000002</v>
      </c>
      <c r="N36" s="8"/>
      <c r="O36" s="8"/>
      <c r="P36" s="8"/>
      <c r="Q36" s="163"/>
      <c r="R36" s="163"/>
      <c r="S36" s="163"/>
      <c r="T36" s="163"/>
      <c r="U36" s="163"/>
      <c r="V36" s="163"/>
      <c r="W36" s="163"/>
      <c r="X36" s="163"/>
    </row>
    <row r="37" spans="2:24" x14ac:dyDescent="0.15">
      <c r="B37" s="30"/>
      <c r="C37" s="50">
        <v>41579</v>
      </c>
      <c r="D37" s="28"/>
      <c r="E37" s="1">
        <v>997.5</v>
      </c>
      <c r="F37" s="1">
        <v>997.5</v>
      </c>
      <c r="G37" s="1">
        <v>997.5</v>
      </c>
      <c r="H37" s="1">
        <v>718.7</v>
      </c>
      <c r="I37" s="1">
        <v>766.5</v>
      </c>
      <c r="J37" s="1">
        <v>798</v>
      </c>
      <c r="K37" s="1">
        <v>771.25215517241384</v>
      </c>
      <c r="L37" s="1">
        <v>677.5</v>
      </c>
      <c r="N37" s="8"/>
      <c r="O37" s="8"/>
      <c r="P37" s="8"/>
      <c r="Q37" s="163"/>
      <c r="R37" s="163"/>
      <c r="S37" s="163"/>
      <c r="T37" s="163"/>
      <c r="U37" s="163"/>
      <c r="V37" s="163"/>
      <c r="W37" s="163"/>
      <c r="X37" s="163"/>
    </row>
    <row r="38" spans="2:24" x14ac:dyDescent="0.15">
      <c r="B38" s="30"/>
      <c r="C38" s="50">
        <v>41609</v>
      </c>
      <c r="D38" s="28"/>
      <c r="E38" s="1">
        <v>0</v>
      </c>
      <c r="F38" s="1">
        <v>0</v>
      </c>
      <c r="G38" s="1">
        <v>0</v>
      </c>
      <c r="H38" s="1">
        <v>1275.8000000000002</v>
      </c>
      <c r="I38" s="1">
        <v>798</v>
      </c>
      <c r="J38" s="1">
        <v>798</v>
      </c>
      <c r="K38" s="1">
        <v>798</v>
      </c>
      <c r="L38" s="1">
        <v>898.5</v>
      </c>
      <c r="N38" s="8"/>
      <c r="O38" s="8"/>
      <c r="P38" s="8"/>
      <c r="Q38" s="46"/>
      <c r="R38" s="46"/>
      <c r="S38" s="46"/>
      <c r="T38" s="8"/>
      <c r="U38" s="46"/>
      <c r="V38" s="46"/>
      <c r="W38" s="46"/>
      <c r="X38" s="8"/>
    </row>
    <row r="39" spans="2:24" x14ac:dyDescent="0.15">
      <c r="B39" s="30" t="s">
        <v>72</v>
      </c>
      <c r="C39" s="50">
        <v>41640</v>
      </c>
      <c r="D39" s="28" t="s">
        <v>52</v>
      </c>
      <c r="E39" s="1">
        <v>976.5</v>
      </c>
      <c r="F39" s="1">
        <v>976.5</v>
      </c>
      <c r="G39" s="1">
        <v>976.50000000000011</v>
      </c>
      <c r="H39" s="1">
        <v>2170.1</v>
      </c>
      <c r="I39" s="1">
        <v>0</v>
      </c>
      <c r="J39" s="1">
        <v>0</v>
      </c>
      <c r="K39" s="1">
        <v>0</v>
      </c>
      <c r="L39" s="1">
        <v>897.5</v>
      </c>
      <c r="N39" s="8"/>
      <c r="O39" s="8"/>
      <c r="P39" s="8"/>
      <c r="Q39" s="46"/>
      <c r="R39" s="46"/>
      <c r="S39" s="46"/>
      <c r="T39" s="8"/>
      <c r="U39" s="46"/>
      <c r="V39" s="46"/>
      <c r="W39" s="46"/>
      <c r="X39" s="8"/>
    </row>
    <row r="40" spans="2:24" x14ac:dyDescent="0.15">
      <c r="B40" s="30"/>
      <c r="C40" s="50">
        <v>41671</v>
      </c>
      <c r="D40" s="28"/>
      <c r="E40" s="1">
        <v>0</v>
      </c>
      <c r="F40" s="1">
        <v>0</v>
      </c>
      <c r="G40" s="1">
        <v>0</v>
      </c>
      <c r="H40" s="1">
        <v>2081.1</v>
      </c>
      <c r="I40" s="1">
        <v>0</v>
      </c>
      <c r="J40" s="1">
        <v>0</v>
      </c>
      <c r="K40" s="1">
        <v>0</v>
      </c>
      <c r="L40" s="1">
        <v>212.4</v>
      </c>
      <c r="N40" s="8"/>
      <c r="O40" s="8"/>
      <c r="P40" s="8"/>
      <c r="Q40" s="46"/>
      <c r="R40" s="46"/>
      <c r="S40" s="46"/>
      <c r="T40" s="8"/>
      <c r="U40" s="46"/>
      <c r="V40" s="46"/>
      <c r="W40" s="46"/>
      <c r="X40" s="8"/>
    </row>
    <row r="41" spans="2:24" x14ac:dyDescent="0.15">
      <c r="B41" s="30"/>
      <c r="C41" s="50">
        <v>41699</v>
      </c>
      <c r="D41" s="28"/>
      <c r="E41" s="1">
        <v>997.5</v>
      </c>
      <c r="F41" s="1">
        <v>997.5</v>
      </c>
      <c r="G41" s="1">
        <v>997.5</v>
      </c>
      <c r="H41" s="1">
        <v>2821</v>
      </c>
      <c r="I41" s="1">
        <v>0</v>
      </c>
      <c r="J41" s="1">
        <v>0</v>
      </c>
      <c r="K41" s="1">
        <v>0</v>
      </c>
      <c r="L41" s="1">
        <v>0</v>
      </c>
      <c r="N41" s="8"/>
      <c r="O41" s="8"/>
      <c r="P41" s="8"/>
      <c r="Q41" s="46"/>
      <c r="R41" s="46"/>
      <c r="S41" s="46"/>
      <c r="T41" s="8"/>
      <c r="U41" s="46"/>
      <c r="V41" s="46"/>
      <c r="W41" s="46"/>
      <c r="X41" s="8"/>
    </row>
    <row r="42" spans="2:24" x14ac:dyDescent="0.15">
      <c r="B42" s="30"/>
      <c r="C42" s="50">
        <v>41730</v>
      </c>
      <c r="D42" s="28"/>
      <c r="E42" s="1">
        <v>1112.4000000000001</v>
      </c>
      <c r="F42" s="1">
        <v>1112.4000000000001</v>
      </c>
      <c r="G42" s="1">
        <v>1112.4000000000001</v>
      </c>
      <c r="H42" s="1">
        <v>2128.1999999999998</v>
      </c>
      <c r="I42" s="1">
        <v>0</v>
      </c>
      <c r="J42" s="1">
        <v>0</v>
      </c>
      <c r="K42" s="1">
        <v>0</v>
      </c>
      <c r="L42" s="1">
        <v>3162.9</v>
      </c>
      <c r="N42" s="8"/>
      <c r="O42" s="8"/>
      <c r="P42" s="8"/>
      <c r="Q42" s="46"/>
      <c r="R42" s="46"/>
      <c r="S42" s="46"/>
      <c r="T42" s="8"/>
      <c r="U42" s="46"/>
      <c r="V42" s="46"/>
      <c r="W42" s="46"/>
      <c r="X42" s="8"/>
    </row>
    <row r="43" spans="2:24" x14ac:dyDescent="0.15">
      <c r="B43" s="30"/>
      <c r="C43" s="50">
        <v>41760</v>
      </c>
      <c r="D43" s="28"/>
      <c r="E43" s="1">
        <v>1026</v>
      </c>
      <c r="F43" s="1">
        <v>1069.2</v>
      </c>
      <c r="G43" s="1">
        <v>1061.49125748503</v>
      </c>
      <c r="H43" s="1">
        <v>530.1</v>
      </c>
      <c r="I43" s="1">
        <v>0</v>
      </c>
      <c r="J43" s="1">
        <v>0</v>
      </c>
      <c r="K43" s="1">
        <v>0</v>
      </c>
      <c r="L43" s="1">
        <v>0</v>
      </c>
      <c r="N43" s="8"/>
      <c r="O43" s="8"/>
      <c r="P43" s="8"/>
      <c r="Q43" s="46"/>
      <c r="R43" s="46"/>
      <c r="S43" s="46"/>
      <c r="T43" s="8"/>
      <c r="U43" s="46"/>
      <c r="V43" s="46"/>
      <c r="W43" s="46"/>
      <c r="X43" s="8"/>
    </row>
    <row r="44" spans="2:24" x14ac:dyDescent="0.15">
      <c r="B44" s="30"/>
      <c r="C44" s="50">
        <v>41791</v>
      </c>
      <c r="D44" s="28"/>
      <c r="E44" s="1">
        <v>1063.8</v>
      </c>
      <c r="F44" s="1">
        <v>1063.8</v>
      </c>
      <c r="G44" s="1">
        <v>1063.8039502560353</v>
      </c>
      <c r="H44" s="1">
        <v>5315.2</v>
      </c>
      <c r="I44" s="1">
        <v>0</v>
      </c>
      <c r="J44" s="1">
        <v>0</v>
      </c>
      <c r="K44" s="1">
        <v>0</v>
      </c>
      <c r="L44" s="1">
        <v>0</v>
      </c>
      <c r="N44" s="8"/>
      <c r="O44" s="8"/>
      <c r="P44" s="8"/>
      <c r="Q44" s="46"/>
      <c r="R44" s="46"/>
      <c r="S44" s="46"/>
      <c r="T44" s="8"/>
      <c r="U44" s="46"/>
      <c r="V44" s="46"/>
      <c r="W44" s="46"/>
      <c r="X44" s="8"/>
    </row>
    <row r="45" spans="2:24" x14ac:dyDescent="0.15">
      <c r="B45" s="30"/>
      <c r="C45" s="50">
        <v>41821</v>
      </c>
      <c r="D45" s="28"/>
      <c r="E45" s="1">
        <v>1090.8</v>
      </c>
      <c r="F45" s="1">
        <v>1090.8</v>
      </c>
      <c r="G45" s="1">
        <v>1090.8</v>
      </c>
      <c r="H45" s="1">
        <v>3943.1</v>
      </c>
      <c r="I45" s="1">
        <v>842.4</v>
      </c>
      <c r="J45" s="1">
        <v>842.4</v>
      </c>
      <c r="K45" s="1">
        <v>842.40000000000009</v>
      </c>
      <c r="L45" s="1">
        <v>484</v>
      </c>
      <c r="N45" s="8"/>
      <c r="O45" s="8"/>
      <c r="P45" s="8"/>
      <c r="Q45" s="46"/>
      <c r="R45" s="46"/>
      <c r="S45" s="46"/>
      <c r="T45" s="8"/>
      <c r="U45" s="46"/>
      <c r="V45" s="46"/>
      <c r="W45" s="46"/>
      <c r="X45" s="8"/>
    </row>
    <row r="46" spans="2:24" x14ac:dyDescent="0.15">
      <c r="B46" s="30"/>
      <c r="C46" s="50">
        <v>41852</v>
      </c>
      <c r="D46" s="28"/>
      <c r="E46" s="1">
        <v>1047.5999999999999</v>
      </c>
      <c r="F46" s="1">
        <v>1166.4000000000001</v>
      </c>
      <c r="G46" s="1">
        <v>1079.9423905943829</v>
      </c>
      <c r="H46" s="1">
        <v>4912.7</v>
      </c>
      <c r="I46" s="1">
        <v>842.4</v>
      </c>
      <c r="J46" s="1">
        <v>907.2</v>
      </c>
      <c r="K46" s="1">
        <v>858.24586593530705</v>
      </c>
      <c r="L46" s="1">
        <v>2042.3000000000002</v>
      </c>
      <c r="N46" s="8"/>
      <c r="O46" s="8"/>
      <c r="P46" s="8"/>
      <c r="Q46" s="46"/>
      <c r="R46" s="46"/>
      <c r="S46" s="46"/>
      <c r="T46" s="8"/>
      <c r="U46" s="46"/>
      <c r="V46" s="46"/>
      <c r="W46" s="46"/>
      <c r="X46" s="8"/>
    </row>
    <row r="47" spans="2:24" x14ac:dyDescent="0.15">
      <c r="B47" s="29"/>
      <c r="C47" s="54">
        <v>41883</v>
      </c>
      <c r="D47" s="31"/>
      <c r="E47" s="2">
        <v>1080</v>
      </c>
      <c r="F47" s="2">
        <v>1188</v>
      </c>
      <c r="G47" s="2">
        <v>1181.9000000000001</v>
      </c>
      <c r="H47" s="2">
        <v>1208</v>
      </c>
      <c r="I47" s="2">
        <v>907.2</v>
      </c>
      <c r="J47" s="2">
        <v>918</v>
      </c>
      <c r="K47" s="2">
        <v>917.8</v>
      </c>
      <c r="L47" s="2">
        <v>2327</v>
      </c>
      <c r="M47" s="8"/>
      <c r="N47" s="8"/>
      <c r="O47" s="8"/>
      <c r="P47" s="8"/>
      <c r="Q47" s="46"/>
      <c r="R47" s="46"/>
      <c r="S47" s="46"/>
      <c r="T47" s="8"/>
      <c r="U47" s="46"/>
      <c r="V47" s="46"/>
      <c r="W47" s="46"/>
      <c r="X47" s="8"/>
    </row>
    <row r="48" spans="2:24" x14ac:dyDescent="0.15">
      <c r="B48" s="32" t="s">
        <v>489</v>
      </c>
      <c r="C48" s="8"/>
      <c r="D48" s="38"/>
      <c r="E48" s="1"/>
      <c r="F48" s="1"/>
      <c r="G48" s="1"/>
      <c r="H48" s="1"/>
      <c r="I48" s="1"/>
      <c r="J48" s="1"/>
      <c r="K48" s="1"/>
      <c r="L48" s="1"/>
      <c r="N48" s="8"/>
      <c r="O48" s="8"/>
      <c r="P48" s="8"/>
      <c r="Q48" s="46"/>
      <c r="R48" s="46"/>
      <c r="S48" s="46"/>
      <c r="T48" s="8"/>
      <c r="U48" s="46"/>
      <c r="V48" s="46"/>
      <c r="W48" s="46"/>
      <c r="X48" s="8"/>
    </row>
    <row r="49" spans="2:24" x14ac:dyDescent="0.15">
      <c r="B49" s="34" t="s">
        <v>490</v>
      </c>
      <c r="C49" s="23"/>
      <c r="D49" s="26"/>
      <c r="E49" s="1">
        <v>1080</v>
      </c>
      <c r="F49" s="1">
        <v>1188</v>
      </c>
      <c r="G49" s="1">
        <v>1165.3</v>
      </c>
      <c r="H49" s="1">
        <v>836</v>
      </c>
      <c r="I49" s="1">
        <v>907.2</v>
      </c>
      <c r="J49" s="1">
        <v>907.2</v>
      </c>
      <c r="K49" s="1">
        <v>907.2</v>
      </c>
      <c r="L49" s="1">
        <v>722</v>
      </c>
      <c r="N49" s="8"/>
      <c r="O49" s="8"/>
      <c r="P49" s="8"/>
      <c r="Q49" s="46"/>
      <c r="R49" s="46"/>
      <c r="S49" s="46"/>
      <c r="T49" s="8"/>
      <c r="U49" s="46"/>
      <c r="V49" s="46"/>
      <c r="W49" s="46"/>
      <c r="X49" s="8"/>
    </row>
    <row r="50" spans="2:24" x14ac:dyDescent="0.15">
      <c r="B50" s="34" t="s">
        <v>491</v>
      </c>
      <c r="C50" s="23"/>
      <c r="D50" s="26"/>
      <c r="E50" s="1">
        <v>1188</v>
      </c>
      <c r="F50" s="1">
        <v>1188</v>
      </c>
      <c r="G50" s="1">
        <v>1188</v>
      </c>
      <c r="H50" s="1">
        <v>372</v>
      </c>
      <c r="I50" s="1">
        <v>918</v>
      </c>
      <c r="J50" s="1">
        <v>918</v>
      </c>
      <c r="K50" s="1">
        <v>918</v>
      </c>
      <c r="L50" s="1">
        <v>1605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spans="2:24" x14ac:dyDescent="0.15">
      <c r="B51" s="79"/>
      <c r="C51" s="85"/>
      <c r="D51" s="87"/>
      <c r="E51" s="2"/>
      <c r="F51" s="2"/>
      <c r="G51" s="2"/>
      <c r="H51" s="2"/>
      <c r="I51" s="2"/>
      <c r="J51" s="2"/>
      <c r="K51" s="2"/>
      <c r="L51" s="2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157</v>
      </c>
    </row>
    <row r="4" spans="2:24" ht="12" customHeight="1" x14ac:dyDescent="0.15">
      <c r="T4" s="60"/>
      <c r="X4" s="60" t="s">
        <v>86</v>
      </c>
    </row>
    <row r="5" spans="2:24" ht="5.0999999999999996" customHeight="1" x14ac:dyDescent="0.15">
      <c r="B5" s="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2:24" x14ac:dyDescent="0.15">
      <c r="B6" s="71"/>
      <c r="C6" s="24" t="s">
        <v>121</v>
      </c>
      <c r="D6" s="25"/>
      <c r="E6" s="43" t="s">
        <v>378</v>
      </c>
      <c r="F6" s="18"/>
      <c r="G6" s="18"/>
      <c r="H6" s="18"/>
      <c r="I6" s="43" t="s">
        <v>379</v>
      </c>
      <c r="J6" s="18"/>
      <c r="K6" s="18"/>
      <c r="L6" s="18"/>
      <c r="M6" s="43" t="s">
        <v>380</v>
      </c>
      <c r="N6" s="18"/>
      <c r="O6" s="18"/>
      <c r="P6" s="18"/>
      <c r="Q6" s="43" t="s">
        <v>382</v>
      </c>
      <c r="R6" s="18"/>
      <c r="S6" s="18"/>
      <c r="T6" s="41"/>
      <c r="U6" s="43" t="s">
        <v>391</v>
      </c>
      <c r="V6" s="18"/>
      <c r="W6" s="18"/>
      <c r="X6" s="41"/>
    </row>
    <row r="7" spans="2:24" x14ac:dyDescent="0.15">
      <c r="B7" s="56" t="s">
        <v>122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x14ac:dyDescent="0.15">
      <c r="B8" s="168"/>
      <c r="C8" s="86"/>
      <c r="D8" s="177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x14ac:dyDescent="0.15">
      <c r="B9" s="30" t="s">
        <v>0</v>
      </c>
      <c r="C9" s="53">
        <v>39083</v>
      </c>
      <c r="D9" s="128" t="s">
        <v>1</v>
      </c>
      <c r="E9" s="151">
        <v>572</v>
      </c>
      <c r="F9" s="113">
        <v>714</v>
      </c>
      <c r="G9" s="153">
        <v>639.45000000000005</v>
      </c>
      <c r="H9" s="113">
        <v>172691</v>
      </c>
      <c r="I9" s="151">
        <v>567</v>
      </c>
      <c r="J9" s="113">
        <v>735</v>
      </c>
      <c r="K9" s="153">
        <v>647.85</v>
      </c>
      <c r="L9" s="113">
        <v>152618</v>
      </c>
      <c r="M9" s="151">
        <v>539</v>
      </c>
      <c r="N9" s="113">
        <v>739</v>
      </c>
      <c r="O9" s="153">
        <v>675.15</v>
      </c>
      <c r="P9" s="113">
        <v>49823</v>
      </c>
      <c r="Q9" s="151">
        <v>1780</v>
      </c>
      <c r="R9" s="113">
        <v>2153</v>
      </c>
      <c r="S9" s="153">
        <v>1874.25</v>
      </c>
      <c r="T9" s="113">
        <v>11196</v>
      </c>
      <c r="U9" s="196">
        <v>1313</v>
      </c>
      <c r="V9" s="157">
        <v>1628</v>
      </c>
      <c r="W9" s="88">
        <v>1440.6</v>
      </c>
      <c r="X9" s="157">
        <v>54232</v>
      </c>
    </row>
    <row r="10" spans="2:24" x14ac:dyDescent="0.15">
      <c r="B10" s="30"/>
      <c r="C10" s="53">
        <v>39448</v>
      </c>
      <c r="D10" s="28"/>
      <c r="E10" s="151">
        <v>554</v>
      </c>
      <c r="F10" s="113">
        <v>725</v>
      </c>
      <c r="G10" s="153">
        <v>643.65</v>
      </c>
      <c r="H10" s="113">
        <v>158730</v>
      </c>
      <c r="I10" s="151">
        <v>557</v>
      </c>
      <c r="J10" s="113">
        <v>767</v>
      </c>
      <c r="K10" s="153">
        <v>660.45</v>
      </c>
      <c r="L10" s="113">
        <v>131658</v>
      </c>
      <c r="M10" s="151">
        <v>575</v>
      </c>
      <c r="N10" s="113">
        <v>809</v>
      </c>
      <c r="O10" s="153">
        <v>677.25</v>
      </c>
      <c r="P10" s="113">
        <v>50227</v>
      </c>
      <c r="Q10" s="151">
        <v>1040</v>
      </c>
      <c r="R10" s="113">
        <v>2153</v>
      </c>
      <c r="S10" s="153">
        <v>1621.2</v>
      </c>
      <c r="T10" s="113">
        <v>5317</v>
      </c>
      <c r="U10" s="196">
        <v>827</v>
      </c>
      <c r="V10" s="157">
        <v>1733</v>
      </c>
      <c r="W10" s="88">
        <v>1180.2</v>
      </c>
      <c r="X10" s="157">
        <v>75549</v>
      </c>
    </row>
    <row r="11" spans="2:24" x14ac:dyDescent="0.15">
      <c r="B11" s="29"/>
      <c r="C11" s="52"/>
      <c r="D11" s="31"/>
      <c r="E11" s="167"/>
      <c r="F11" s="124"/>
      <c r="G11" s="172"/>
      <c r="H11" s="124"/>
      <c r="I11" s="167"/>
      <c r="J11" s="124"/>
      <c r="K11" s="172"/>
      <c r="L11" s="124"/>
      <c r="M11" s="167"/>
      <c r="N11" s="124"/>
      <c r="O11" s="172"/>
      <c r="P11" s="124"/>
      <c r="Q11" s="167"/>
      <c r="R11" s="124"/>
      <c r="S11" s="172"/>
      <c r="T11" s="124"/>
      <c r="U11" s="201"/>
      <c r="V11" s="161"/>
      <c r="W11" s="208"/>
      <c r="X11" s="161"/>
    </row>
    <row r="12" spans="2:24" x14ac:dyDescent="0.15">
      <c r="B12" s="30" t="s">
        <v>158</v>
      </c>
      <c r="C12" s="50">
        <v>39508</v>
      </c>
      <c r="D12" s="28" t="s">
        <v>52</v>
      </c>
      <c r="E12" s="151">
        <v>620</v>
      </c>
      <c r="F12" s="113">
        <v>651</v>
      </c>
      <c r="G12" s="153">
        <v>625</v>
      </c>
      <c r="H12" s="113">
        <v>12974</v>
      </c>
      <c r="I12" s="151">
        <v>630</v>
      </c>
      <c r="J12" s="113">
        <v>672</v>
      </c>
      <c r="K12" s="153">
        <v>650</v>
      </c>
      <c r="L12" s="113">
        <v>12855</v>
      </c>
      <c r="M12" s="151">
        <v>633</v>
      </c>
      <c r="N12" s="113">
        <v>698</v>
      </c>
      <c r="O12" s="153">
        <v>675</v>
      </c>
      <c r="P12" s="113">
        <v>2299</v>
      </c>
      <c r="Q12" s="151">
        <v>1932</v>
      </c>
      <c r="R12" s="113">
        <v>1932</v>
      </c>
      <c r="S12" s="153">
        <v>1932</v>
      </c>
      <c r="T12" s="113">
        <v>92</v>
      </c>
      <c r="U12" s="196">
        <v>1470</v>
      </c>
      <c r="V12" s="157">
        <v>1470</v>
      </c>
      <c r="W12" s="88">
        <v>1470</v>
      </c>
      <c r="X12" s="157">
        <v>4590</v>
      </c>
    </row>
    <row r="13" spans="2:24" x14ac:dyDescent="0.15">
      <c r="B13" s="30"/>
      <c r="C13" s="50">
        <v>39539</v>
      </c>
      <c r="D13" s="128"/>
      <c r="E13" s="151">
        <v>588</v>
      </c>
      <c r="F13" s="113">
        <v>650</v>
      </c>
      <c r="G13" s="153">
        <v>611</v>
      </c>
      <c r="H13" s="113">
        <v>18020</v>
      </c>
      <c r="I13" s="151">
        <v>578</v>
      </c>
      <c r="J13" s="113">
        <v>647</v>
      </c>
      <c r="K13" s="153">
        <v>602</v>
      </c>
      <c r="L13" s="113">
        <v>11586</v>
      </c>
      <c r="M13" s="151">
        <v>575</v>
      </c>
      <c r="N13" s="113">
        <v>609</v>
      </c>
      <c r="O13" s="153">
        <v>588</v>
      </c>
      <c r="P13" s="113">
        <v>3208</v>
      </c>
      <c r="Q13" s="151">
        <v>1575</v>
      </c>
      <c r="R13" s="113">
        <v>1680</v>
      </c>
      <c r="S13" s="153">
        <v>1620</v>
      </c>
      <c r="T13" s="113">
        <v>247</v>
      </c>
      <c r="U13" s="196">
        <v>1255</v>
      </c>
      <c r="V13" s="157">
        <v>1537</v>
      </c>
      <c r="W13" s="88">
        <v>1439</v>
      </c>
      <c r="X13" s="157">
        <v>4756</v>
      </c>
    </row>
    <row r="14" spans="2:24" x14ac:dyDescent="0.15">
      <c r="B14" s="30"/>
      <c r="C14" s="50">
        <v>39569</v>
      </c>
      <c r="D14" s="128"/>
      <c r="E14" s="151">
        <v>572</v>
      </c>
      <c r="F14" s="113">
        <v>626</v>
      </c>
      <c r="G14" s="153">
        <v>597</v>
      </c>
      <c r="H14" s="113">
        <v>17559</v>
      </c>
      <c r="I14" s="151">
        <v>588</v>
      </c>
      <c r="J14" s="113">
        <v>630</v>
      </c>
      <c r="K14" s="153">
        <v>607</v>
      </c>
      <c r="L14" s="113">
        <v>11657</v>
      </c>
      <c r="M14" s="151">
        <v>603</v>
      </c>
      <c r="N14" s="113">
        <v>630</v>
      </c>
      <c r="O14" s="153">
        <v>614</v>
      </c>
      <c r="P14" s="113">
        <v>4038</v>
      </c>
      <c r="Q14" s="151">
        <v>1575</v>
      </c>
      <c r="R14" s="113">
        <v>1712</v>
      </c>
      <c r="S14" s="153">
        <v>1650</v>
      </c>
      <c r="T14" s="113">
        <v>181</v>
      </c>
      <c r="U14" s="196">
        <v>1071</v>
      </c>
      <c r="V14" s="157">
        <v>1239</v>
      </c>
      <c r="W14" s="88">
        <v>1135</v>
      </c>
      <c r="X14" s="157">
        <v>5769</v>
      </c>
    </row>
    <row r="15" spans="2:24" x14ac:dyDescent="0.15">
      <c r="B15" s="30"/>
      <c r="C15" s="50">
        <v>39600</v>
      </c>
      <c r="D15" s="128"/>
      <c r="E15" s="151">
        <v>588</v>
      </c>
      <c r="F15" s="113">
        <v>641</v>
      </c>
      <c r="G15" s="153">
        <v>609</v>
      </c>
      <c r="H15" s="113">
        <v>16927</v>
      </c>
      <c r="I15" s="151">
        <v>599</v>
      </c>
      <c r="J15" s="113">
        <v>662</v>
      </c>
      <c r="K15" s="153">
        <v>604</v>
      </c>
      <c r="L15" s="113">
        <v>11595</v>
      </c>
      <c r="M15" s="151">
        <v>578</v>
      </c>
      <c r="N15" s="113">
        <v>675</v>
      </c>
      <c r="O15" s="153">
        <v>607</v>
      </c>
      <c r="P15" s="113">
        <v>5691</v>
      </c>
      <c r="Q15" s="151">
        <v>1539</v>
      </c>
      <c r="R15" s="113">
        <v>1713</v>
      </c>
      <c r="S15" s="153">
        <v>1616</v>
      </c>
      <c r="T15" s="113">
        <v>367</v>
      </c>
      <c r="U15" s="196">
        <v>1008</v>
      </c>
      <c r="V15" s="157">
        <v>1260</v>
      </c>
      <c r="W15" s="88">
        <v>1049</v>
      </c>
      <c r="X15" s="157">
        <v>5907</v>
      </c>
    </row>
    <row r="16" spans="2:24" x14ac:dyDescent="0.15">
      <c r="B16" s="30"/>
      <c r="C16" s="50">
        <v>39630</v>
      </c>
      <c r="D16" s="128"/>
      <c r="E16" s="151">
        <v>630</v>
      </c>
      <c r="F16" s="113">
        <v>717</v>
      </c>
      <c r="G16" s="153">
        <v>686</v>
      </c>
      <c r="H16" s="113">
        <v>18870</v>
      </c>
      <c r="I16" s="151">
        <v>628</v>
      </c>
      <c r="J16" s="113">
        <v>735</v>
      </c>
      <c r="K16" s="153">
        <v>685</v>
      </c>
      <c r="L16" s="113">
        <v>10481</v>
      </c>
      <c r="M16" s="151">
        <v>725</v>
      </c>
      <c r="N16" s="113">
        <v>798</v>
      </c>
      <c r="O16" s="153">
        <v>751</v>
      </c>
      <c r="P16" s="113">
        <v>6536</v>
      </c>
      <c r="Q16" s="151">
        <v>1565</v>
      </c>
      <c r="R16" s="113">
        <v>1680</v>
      </c>
      <c r="S16" s="153">
        <v>1633</v>
      </c>
      <c r="T16" s="113">
        <v>674</v>
      </c>
      <c r="U16" s="196">
        <v>1208</v>
      </c>
      <c r="V16" s="157">
        <v>1470</v>
      </c>
      <c r="W16" s="88">
        <v>1353</v>
      </c>
      <c r="X16" s="157">
        <v>5639</v>
      </c>
    </row>
    <row r="17" spans="2:24" x14ac:dyDescent="0.15">
      <c r="B17" s="30"/>
      <c r="C17" s="50">
        <v>39661</v>
      </c>
      <c r="D17" s="128"/>
      <c r="E17" s="151">
        <v>693</v>
      </c>
      <c r="F17" s="113">
        <v>714</v>
      </c>
      <c r="G17" s="153">
        <v>701</v>
      </c>
      <c r="H17" s="113">
        <v>15876</v>
      </c>
      <c r="I17" s="151">
        <v>683</v>
      </c>
      <c r="J17" s="113">
        <v>735</v>
      </c>
      <c r="K17" s="153">
        <v>708</v>
      </c>
      <c r="L17" s="113">
        <v>9496</v>
      </c>
      <c r="M17" s="151">
        <v>719</v>
      </c>
      <c r="N17" s="113">
        <v>809</v>
      </c>
      <c r="O17" s="153">
        <v>739</v>
      </c>
      <c r="P17" s="113">
        <v>7465</v>
      </c>
      <c r="Q17" s="151">
        <v>1468</v>
      </c>
      <c r="R17" s="113">
        <v>1689</v>
      </c>
      <c r="S17" s="153">
        <v>1608</v>
      </c>
      <c r="T17" s="113">
        <v>979</v>
      </c>
      <c r="U17" s="196">
        <v>1247</v>
      </c>
      <c r="V17" s="157">
        <v>1495</v>
      </c>
      <c r="W17" s="88">
        <v>1374</v>
      </c>
      <c r="X17" s="157">
        <v>6639</v>
      </c>
    </row>
    <row r="18" spans="2:24" x14ac:dyDescent="0.15">
      <c r="B18" s="30"/>
      <c r="C18" s="50">
        <v>39692</v>
      </c>
      <c r="D18" s="28"/>
      <c r="E18" s="151">
        <v>680</v>
      </c>
      <c r="F18" s="113">
        <v>725</v>
      </c>
      <c r="G18" s="153">
        <v>697</v>
      </c>
      <c r="H18" s="113">
        <v>9811</v>
      </c>
      <c r="I18" s="151">
        <v>683</v>
      </c>
      <c r="J18" s="113">
        <v>725</v>
      </c>
      <c r="K18" s="153">
        <v>698</v>
      </c>
      <c r="L18" s="113">
        <v>12041</v>
      </c>
      <c r="M18" s="151">
        <v>738</v>
      </c>
      <c r="N18" s="113">
        <v>777</v>
      </c>
      <c r="O18" s="153">
        <v>743</v>
      </c>
      <c r="P18" s="113">
        <v>6007</v>
      </c>
      <c r="Q18" s="151">
        <v>1470</v>
      </c>
      <c r="R18" s="113">
        <v>1575</v>
      </c>
      <c r="S18" s="153">
        <v>1514</v>
      </c>
      <c r="T18" s="113">
        <v>769</v>
      </c>
      <c r="U18" s="196">
        <v>1155</v>
      </c>
      <c r="V18" s="157">
        <v>1334</v>
      </c>
      <c r="W18" s="88">
        <v>1233</v>
      </c>
      <c r="X18" s="157">
        <v>12497</v>
      </c>
    </row>
    <row r="19" spans="2:24" x14ac:dyDescent="0.15">
      <c r="B19" s="30"/>
      <c r="C19" s="50">
        <v>39722</v>
      </c>
      <c r="D19" s="28"/>
      <c r="E19" s="151">
        <v>654</v>
      </c>
      <c r="F19" s="113">
        <v>714</v>
      </c>
      <c r="G19" s="153">
        <v>683</v>
      </c>
      <c r="H19" s="113">
        <v>12846</v>
      </c>
      <c r="I19" s="151">
        <v>662</v>
      </c>
      <c r="J19" s="113">
        <v>725</v>
      </c>
      <c r="K19" s="153">
        <v>677</v>
      </c>
      <c r="L19" s="113">
        <v>14353</v>
      </c>
      <c r="M19" s="151">
        <v>677</v>
      </c>
      <c r="N19" s="113">
        <v>704</v>
      </c>
      <c r="O19" s="153">
        <v>679</v>
      </c>
      <c r="P19" s="113">
        <v>6531</v>
      </c>
      <c r="Q19" s="151">
        <v>1412</v>
      </c>
      <c r="R19" s="113">
        <v>1533</v>
      </c>
      <c r="S19" s="153">
        <v>1469</v>
      </c>
      <c r="T19" s="113">
        <v>782</v>
      </c>
      <c r="U19" s="196">
        <v>945</v>
      </c>
      <c r="V19" s="157">
        <v>1334</v>
      </c>
      <c r="W19" s="88">
        <v>1076</v>
      </c>
      <c r="X19" s="157">
        <v>9755</v>
      </c>
    </row>
    <row r="20" spans="2:24" x14ac:dyDescent="0.15">
      <c r="B20" s="29"/>
      <c r="C20" s="54">
        <v>39753</v>
      </c>
      <c r="D20" s="278"/>
      <c r="E20" s="151">
        <v>554</v>
      </c>
      <c r="F20" s="113">
        <v>651</v>
      </c>
      <c r="G20" s="153">
        <v>597</v>
      </c>
      <c r="H20" s="113">
        <v>20230</v>
      </c>
      <c r="I20" s="151">
        <v>557</v>
      </c>
      <c r="J20" s="113">
        <v>646</v>
      </c>
      <c r="K20" s="153">
        <v>588</v>
      </c>
      <c r="L20" s="113">
        <v>14874</v>
      </c>
      <c r="M20" s="151">
        <v>593</v>
      </c>
      <c r="N20" s="113">
        <v>677</v>
      </c>
      <c r="O20" s="153">
        <v>633</v>
      </c>
      <c r="P20" s="113">
        <v>4746</v>
      </c>
      <c r="Q20" s="151">
        <v>1040</v>
      </c>
      <c r="R20" s="113">
        <v>1365</v>
      </c>
      <c r="S20" s="153">
        <v>1237</v>
      </c>
      <c r="T20" s="113">
        <v>815</v>
      </c>
      <c r="U20" s="201">
        <v>827</v>
      </c>
      <c r="V20" s="161">
        <v>1187</v>
      </c>
      <c r="W20" s="208">
        <v>991</v>
      </c>
      <c r="X20" s="161">
        <v>10366</v>
      </c>
    </row>
    <row r="21" spans="2:24" x14ac:dyDescent="0.15">
      <c r="B21" s="71"/>
      <c r="C21" s="24" t="s">
        <v>121</v>
      </c>
      <c r="D21" s="25"/>
      <c r="E21" s="43" t="s">
        <v>392</v>
      </c>
      <c r="F21" s="18"/>
      <c r="G21" s="18"/>
      <c r="H21" s="41"/>
      <c r="I21" s="43" t="s">
        <v>383</v>
      </c>
      <c r="J21" s="18"/>
      <c r="K21" s="18"/>
      <c r="L21" s="18"/>
      <c r="M21" s="43" t="s">
        <v>384</v>
      </c>
      <c r="N21" s="18"/>
      <c r="O21" s="18"/>
      <c r="P21" s="18"/>
      <c r="Q21" s="43" t="s">
        <v>393</v>
      </c>
      <c r="R21" s="18"/>
      <c r="S21" s="18"/>
      <c r="T21" s="41"/>
      <c r="U21" s="43" t="s">
        <v>407</v>
      </c>
      <c r="V21" s="18"/>
      <c r="W21" s="18"/>
      <c r="X21" s="41"/>
    </row>
    <row r="22" spans="2:24" x14ac:dyDescent="0.15">
      <c r="B22" s="56" t="s">
        <v>122</v>
      </c>
      <c r="C22" s="23"/>
      <c r="D22" s="26"/>
      <c r="E22" s="15" t="s">
        <v>67</v>
      </c>
      <c r="F22" s="10" t="s">
        <v>68</v>
      </c>
      <c r="G22" s="17" t="s">
        <v>69</v>
      </c>
      <c r="H22" s="10" t="s">
        <v>70</v>
      </c>
      <c r="I22" s="15" t="s">
        <v>67</v>
      </c>
      <c r="J22" s="10" t="s">
        <v>68</v>
      </c>
      <c r="K22" s="17" t="s">
        <v>69</v>
      </c>
      <c r="L22" s="10" t="s">
        <v>70</v>
      </c>
      <c r="M22" s="15" t="s">
        <v>67</v>
      </c>
      <c r="N22" s="10" t="s">
        <v>68</v>
      </c>
      <c r="O22" s="17" t="s">
        <v>69</v>
      </c>
      <c r="P22" s="10" t="s">
        <v>70</v>
      </c>
      <c r="Q22" s="15" t="s">
        <v>67</v>
      </c>
      <c r="R22" s="10" t="s">
        <v>68</v>
      </c>
      <c r="S22" s="17" t="s">
        <v>69</v>
      </c>
      <c r="T22" s="10" t="s">
        <v>70</v>
      </c>
      <c r="U22" s="15" t="s">
        <v>67</v>
      </c>
      <c r="V22" s="10" t="s">
        <v>68</v>
      </c>
      <c r="W22" s="17" t="s">
        <v>69</v>
      </c>
      <c r="X22" s="10" t="s">
        <v>70</v>
      </c>
    </row>
    <row r="23" spans="2:24" x14ac:dyDescent="0.15">
      <c r="B23" s="168"/>
      <c r="C23" s="86"/>
      <c r="D23" s="177"/>
      <c r="E23" s="14"/>
      <c r="F23" s="9"/>
      <c r="G23" s="16" t="s">
        <v>71</v>
      </c>
      <c r="H23" s="9"/>
      <c r="I23" s="14"/>
      <c r="J23" s="9"/>
      <c r="K23" s="16" t="s">
        <v>71</v>
      </c>
      <c r="L23" s="9"/>
      <c r="M23" s="14"/>
      <c r="N23" s="9"/>
      <c r="O23" s="16" t="s">
        <v>71</v>
      </c>
      <c r="P23" s="9"/>
      <c r="Q23" s="14"/>
      <c r="R23" s="9"/>
      <c r="S23" s="16" t="s">
        <v>71</v>
      </c>
      <c r="T23" s="9"/>
      <c r="U23" s="14"/>
      <c r="V23" s="9"/>
      <c r="W23" s="16" t="s">
        <v>71</v>
      </c>
      <c r="X23" s="9"/>
    </row>
    <row r="24" spans="2:24" x14ac:dyDescent="0.15">
      <c r="B24" s="30" t="s">
        <v>0</v>
      </c>
      <c r="C24" s="53">
        <v>39083</v>
      </c>
      <c r="D24" s="128" t="s">
        <v>1</v>
      </c>
      <c r="E24" s="151">
        <v>2714</v>
      </c>
      <c r="F24" s="113">
        <v>3465</v>
      </c>
      <c r="G24" s="153">
        <v>3013.5</v>
      </c>
      <c r="H24" s="113">
        <v>29792</v>
      </c>
      <c r="I24" s="151">
        <v>630</v>
      </c>
      <c r="J24" s="113">
        <v>798</v>
      </c>
      <c r="K24" s="153">
        <v>712.95</v>
      </c>
      <c r="L24" s="113">
        <v>145702</v>
      </c>
      <c r="M24" s="151">
        <v>614</v>
      </c>
      <c r="N24" s="113">
        <v>819</v>
      </c>
      <c r="O24" s="153">
        <v>677.25</v>
      </c>
      <c r="P24" s="113">
        <v>111428</v>
      </c>
      <c r="Q24" s="196">
        <v>735</v>
      </c>
      <c r="R24" s="157">
        <v>1029</v>
      </c>
      <c r="S24" s="88">
        <v>850.5</v>
      </c>
      <c r="T24" s="157">
        <v>145677</v>
      </c>
      <c r="U24" s="196">
        <v>567</v>
      </c>
      <c r="V24" s="157">
        <v>719</v>
      </c>
      <c r="W24" s="88">
        <v>639.45000000000005</v>
      </c>
      <c r="X24" s="157">
        <v>109641</v>
      </c>
    </row>
    <row r="25" spans="2:24" x14ac:dyDescent="0.15">
      <c r="B25" s="30"/>
      <c r="C25" s="53">
        <v>39448</v>
      </c>
      <c r="D25" s="28"/>
      <c r="E25" s="151">
        <v>2258</v>
      </c>
      <c r="F25" s="113">
        <v>3647</v>
      </c>
      <c r="G25" s="153">
        <v>2738.4</v>
      </c>
      <c r="H25" s="113">
        <v>18045</v>
      </c>
      <c r="I25" s="151">
        <v>583</v>
      </c>
      <c r="J25" s="113">
        <v>819</v>
      </c>
      <c r="K25" s="153">
        <v>705.6</v>
      </c>
      <c r="L25" s="113">
        <v>114046</v>
      </c>
      <c r="M25" s="151">
        <v>554</v>
      </c>
      <c r="N25" s="113">
        <v>802</v>
      </c>
      <c r="O25" s="153">
        <v>683.55</v>
      </c>
      <c r="P25" s="113">
        <v>86509</v>
      </c>
      <c r="Q25" s="196">
        <v>620</v>
      </c>
      <c r="R25" s="157">
        <v>896</v>
      </c>
      <c r="S25" s="88">
        <v>875.7</v>
      </c>
      <c r="T25" s="157">
        <v>92419</v>
      </c>
      <c r="U25" s="196">
        <v>593</v>
      </c>
      <c r="V25" s="157">
        <v>735</v>
      </c>
      <c r="W25" s="88">
        <v>657.3</v>
      </c>
      <c r="X25" s="157">
        <v>91660</v>
      </c>
    </row>
    <row r="26" spans="2:24" x14ac:dyDescent="0.15">
      <c r="B26" s="29"/>
      <c r="C26" s="52"/>
      <c r="D26" s="31"/>
      <c r="E26" s="167"/>
      <c r="F26" s="124"/>
      <c r="G26" s="172"/>
      <c r="H26" s="124"/>
      <c r="I26" s="167"/>
      <c r="J26" s="124"/>
      <c r="K26" s="172"/>
      <c r="L26" s="124"/>
      <c r="M26" s="167"/>
      <c r="N26" s="124"/>
      <c r="O26" s="172"/>
      <c r="P26" s="124"/>
      <c r="Q26" s="201"/>
      <c r="R26" s="161"/>
      <c r="S26" s="208"/>
      <c r="T26" s="161"/>
      <c r="U26" s="201"/>
      <c r="V26" s="161"/>
      <c r="W26" s="208"/>
      <c r="X26" s="161"/>
    </row>
    <row r="27" spans="2:24" x14ac:dyDescent="0.15">
      <c r="B27" s="30" t="s">
        <v>158</v>
      </c>
      <c r="C27" s="50">
        <v>39508</v>
      </c>
      <c r="D27" s="28" t="s">
        <v>52</v>
      </c>
      <c r="E27" s="151">
        <v>3392</v>
      </c>
      <c r="F27" s="113">
        <v>3392</v>
      </c>
      <c r="G27" s="153">
        <v>3392</v>
      </c>
      <c r="H27" s="113">
        <v>1334</v>
      </c>
      <c r="I27" s="151">
        <v>641</v>
      </c>
      <c r="J27" s="113">
        <v>683</v>
      </c>
      <c r="K27" s="153">
        <v>646</v>
      </c>
      <c r="L27" s="113">
        <v>13660</v>
      </c>
      <c r="M27" s="151">
        <v>651</v>
      </c>
      <c r="N27" s="113">
        <v>672</v>
      </c>
      <c r="O27" s="153">
        <v>660</v>
      </c>
      <c r="P27" s="113">
        <v>8444</v>
      </c>
      <c r="Q27" s="196">
        <v>819</v>
      </c>
      <c r="R27" s="157">
        <v>896</v>
      </c>
      <c r="S27" s="88">
        <v>855</v>
      </c>
      <c r="T27" s="157">
        <v>6111</v>
      </c>
      <c r="U27" s="196">
        <v>609</v>
      </c>
      <c r="V27" s="157">
        <v>650</v>
      </c>
      <c r="W27" s="88">
        <v>644</v>
      </c>
      <c r="X27" s="157">
        <v>8899</v>
      </c>
    </row>
    <row r="28" spans="2:24" x14ac:dyDescent="0.15">
      <c r="B28" s="30"/>
      <c r="C28" s="50">
        <v>39539</v>
      </c>
      <c r="D28" s="128"/>
      <c r="E28" s="151" t="s">
        <v>123</v>
      </c>
      <c r="F28" s="113" t="s">
        <v>123</v>
      </c>
      <c r="G28" s="153" t="s">
        <v>123</v>
      </c>
      <c r="H28" s="113">
        <v>1356</v>
      </c>
      <c r="I28" s="151">
        <v>620</v>
      </c>
      <c r="J28" s="113">
        <v>656</v>
      </c>
      <c r="K28" s="153">
        <v>637</v>
      </c>
      <c r="L28" s="113">
        <v>11425</v>
      </c>
      <c r="M28" s="151">
        <v>620</v>
      </c>
      <c r="N28" s="113">
        <v>683</v>
      </c>
      <c r="O28" s="153">
        <v>636</v>
      </c>
      <c r="P28" s="113">
        <v>8483</v>
      </c>
      <c r="Q28" s="196">
        <v>824</v>
      </c>
      <c r="R28" s="157">
        <v>873</v>
      </c>
      <c r="S28" s="88">
        <v>843</v>
      </c>
      <c r="T28" s="157">
        <v>6400</v>
      </c>
      <c r="U28" s="196">
        <v>593</v>
      </c>
      <c r="V28" s="157">
        <v>645</v>
      </c>
      <c r="W28" s="88">
        <v>620</v>
      </c>
      <c r="X28" s="157">
        <v>5418</v>
      </c>
    </row>
    <row r="29" spans="2:24" x14ac:dyDescent="0.15">
      <c r="B29" s="30"/>
      <c r="C29" s="50">
        <v>39569</v>
      </c>
      <c r="D29" s="128"/>
      <c r="E29" s="151">
        <v>2573</v>
      </c>
      <c r="F29" s="113">
        <v>2730</v>
      </c>
      <c r="G29" s="153">
        <v>2659</v>
      </c>
      <c r="H29" s="113">
        <v>998</v>
      </c>
      <c r="I29" s="151">
        <v>630</v>
      </c>
      <c r="J29" s="113">
        <v>683</v>
      </c>
      <c r="K29" s="153">
        <v>658</v>
      </c>
      <c r="L29" s="113">
        <v>11389</v>
      </c>
      <c r="M29" s="151">
        <v>630</v>
      </c>
      <c r="N29" s="113">
        <v>683</v>
      </c>
      <c r="O29" s="153">
        <v>655</v>
      </c>
      <c r="P29" s="113">
        <v>5767</v>
      </c>
      <c r="Q29" s="196">
        <v>830</v>
      </c>
      <c r="R29" s="157">
        <v>868</v>
      </c>
      <c r="S29" s="88">
        <v>849</v>
      </c>
      <c r="T29" s="157">
        <v>16078</v>
      </c>
      <c r="U29" s="196">
        <v>604</v>
      </c>
      <c r="V29" s="157">
        <v>641</v>
      </c>
      <c r="W29" s="88">
        <v>626</v>
      </c>
      <c r="X29" s="157">
        <v>8442</v>
      </c>
    </row>
    <row r="30" spans="2:24" x14ac:dyDescent="0.15">
      <c r="B30" s="30"/>
      <c r="C30" s="50">
        <v>39600</v>
      </c>
      <c r="D30" s="128"/>
      <c r="E30" s="151">
        <v>2300</v>
      </c>
      <c r="F30" s="113">
        <v>2678</v>
      </c>
      <c r="G30" s="153">
        <v>2578</v>
      </c>
      <c r="H30" s="113">
        <v>1484</v>
      </c>
      <c r="I30" s="151">
        <v>634</v>
      </c>
      <c r="J30" s="113">
        <v>716</v>
      </c>
      <c r="K30" s="153">
        <v>663</v>
      </c>
      <c r="L30" s="113">
        <v>12731</v>
      </c>
      <c r="M30" s="151">
        <v>646</v>
      </c>
      <c r="N30" s="113">
        <v>704</v>
      </c>
      <c r="O30" s="153">
        <v>667</v>
      </c>
      <c r="P30" s="113">
        <v>6872</v>
      </c>
      <c r="Q30" s="196">
        <v>798</v>
      </c>
      <c r="R30" s="157">
        <v>851</v>
      </c>
      <c r="S30" s="88">
        <v>820</v>
      </c>
      <c r="T30" s="157">
        <v>10971</v>
      </c>
      <c r="U30" s="196">
        <v>606</v>
      </c>
      <c r="V30" s="157">
        <v>642</v>
      </c>
      <c r="W30" s="88">
        <v>628</v>
      </c>
      <c r="X30" s="157">
        <v>10729</v>
      </c>
    </row>
    <row r="31" spans="2:24" x14ac:dyDescent="0.15">
      <c r="B31" s="30"/>
      <c r="C31" s="50">
        <v>39630</v>
      </c>
      <c r="D31" s="128"/>
      <c r="E31" s="151">
        <v>2457</v>
      </c>
      <c r="F31" s="113">
        <v>2692</v>
      </c>
      <c r="G31" s="153">
        <v>2579</v>
      </c>
      <c r="H31" s="113">
        <v>1409</v>
      </c>
      <c r="I31" s="151">
        <v>709</v>
      </c>
      <c r="J31" s="113">
        <v>791</v>
      </c>
      <c r="K31" s="153">
        <v>748</v>
      </c>
      <c r="L31" s="113">
        <v>8272</v>
      </c>
      <c r="M31" s="151">
        <v>714</v>
      </c>
      <c r="N31" s="113">
        <v>777</v>
      </c>
      <c r="O31" s="153">
        <v>743</v>
      </c>
      <c r="P31" s="113">
        <v>5407</v>
      </c>
      <c r="Q31" s="196">
        <v>809</v>
      </c>
      <c r="R31" s="157">
        <v>862</v>
      </c>
      <c r="S31" s="88">
        <v>830</v>
      </c>
      <c r="T31" s="157">
        <v>7436</v>
      </c>
      <c r="U31" s="196">
        <v>634</v>
      </c>
      <c r="V31" s="157">
        <v>714</v>
      </c>
      <c r="W31" s="88">
        <v>673</v>
      </c>
      <c r="X31" s="157">
        <v>9991</v>
      </c>
    </row>
    <row r="32" spans="2:24" x14ac:dyDescent="0.15">
      <c r="B32" s="30"/>
      <c r="C32" s="50">
        <v>39661</v>
      </c>
      <c r="D32" s="128"/>
      <c r="E32" s="151">
        <v>2436</v>
      </c>
      <c r="F32" s="113">
        <v>2667</v>
      </c>
      <c r="G32" s="153">
        <v>2601</v>
      </c>
      <c r="H32" s="113">
        <v>1979</v>
      </c>
      <c r="I32" s="151">
        <v>735</v>
      </c>
      <c r="J32" s="113">
        <v>809</v>
      </c>
      <c r="K32" s="153">
        <v>767</v>
      </c>
      <c r="L32" s="113">
        <v>12726</v>
      </c>
      <c r="M32" s="151">
        <v>714</v>
      </c>
      <c r="N32" s="113">
        <v>802</v>
      </c>
      <c r="O32" s="153">
        <v>755</v>
      </c>
      <c r="P32" s="113">
        <v>9894</v>
      </c>
      <c r="Q32" s="196">
        <v>767</v>
      </c>
      <c r="R32" s="157">
        <v>891</v>
      </c>
      <c r="S32" s="88">
        <v>834</v>
      </c>
      <c r="T32" s="157">
        <v>9681</v>
      </c>
      <c r="U32" s="196">
        <v>666</v>
      </c>
      <c r="V32" s="157">
        <v>735</v>
      </c>
      <c r="W32" s="88">
        <v>697</v>
      </c>
      <c r="X32" s="157">
        <v>10807</v>
      </c>
    </row>
    <row r="33" spans="2:24" x14ac:dyDescent="0.15">
      <c r="B33" s="30"/>
      <c r="C33" s="50">
        <v>39692</v>
      </c>
      <c r="D33" s="28"/>
      <c r="E33" s="151">
        <v>2415</v>
      </c>
      <c r="F33" s="113">
        <v>2625</v>
      </c>
      <c r="G33" s="153">
        <v>2492</v>
      </c>
      <c r="H33" s="113">
        <v>1550</v>
      </c>
      <c r="I33" s="151">
        <v>735</v>
      </c>
      <c r="J33" s="113">
        <v>819</v>
      </c>
      <c r="K33" s="153">
        <v>779</v>
      </c>
      <c r="L33" s="113">
        <v>11098</v>
      </c>
      <c r="M33" s="151">
        <v>712</v>
      </c>
      <c r="N33" s="113">
        <v>788</v>
      </c>
      <c r="O33" s="153">
        <v>751</v>
      </c>
      <c r="P33" s="113">
        <v>13168</v>
      </c>
      <c r="Q33" s="196">
        <v>809</v>
      </c>
      <c r="R33" s="157">
        <v>872</v>
      </c>
      <c r="S33" s="88">
        <v>830</v>
      </c>
      <c r="T33" s="157">
        <v>7205</v>
      </c>
      <c r="U33" s="196">
        <v>677</v>
      </c>
      <c r="V33" s="157">
        <v>725</v>
      </c>
      <c r="W33" s="88">
        <v>695</v>
      </c>
      <c r="X33" s="157">
        <v>10361</v>
      </c>
    </row>
    <row r="34" spans="2:24" x14ac:dyDescent="0.15">
      <c r="B34" s="30"/>
      <c r="C34" s="50">
        <v>39722</v>
      </c>
      <c r="D34" s="28"/>
      <c r="E34" s="151">
        <v>2352</v>
      </c>
      <c r="F34" s="113">
        <v>2538</v>
      </c>
      <c r="G34" s="153">
        <v>2414</v>
      </c>
      <c r="H34" s="113">
        <v>1915</v>
      </c>
      <c r="I34" s="151">
        <v>748</v>
      </c>
      <c r="J34" s="113">
        <v>798</v>
      </c>
      <c r="K34" s="153">
        <v>758</v>
      </c>
      <c r="L34" s="113">
        <v>7744</v>
      </c>
      <c r="M34" s="151">
        <v>680</v>
      </c>
      <c r="N34" s="113">
        <v>767</v>
      </c>
      <c r="O34" s="153">
        <v>727</v>
      </c>
      <c r="P34" s="113">
        <v>5648</v>
      </c>
      <c r="Q34" s="196">
        <v>744</v>
      </c>
      <c r="R34" s="157">
        <v>820</v>
      </c>
      <c r="S34" s="88">
        <v>777</v>
      </c>
      <c r="T34" s="157">
        <v>6672</v>
      </c>
      <c r="U34" s="196">
        <v>688</v>
      </c>
      <c r="V34" s="157">
        <v>714</v>
      </c>
      <c r="W34" s="88">
        <v>696</v>
      </c>
      <c r="X34" s="157">
        <v>5907</v>
      </c>
    </row>
    <row r="35" spans="2:24" x14ac:dyDescent="0.15">
      <c r="B35" s="29"/>
      <c r="C35" s="54">
        <v>39753</v>
      </c>
      <c r="D35" s="278"/>
      <c r="E35" s="167">
        <v>2258</v>
      </c>
      <c r="F35" s="124">
        <v>2310</v>
      </c>
      <c r="G35" s="172">
        <v>2279</v>
      </c>
      <c r="H35" s="124">
        <v>3756</v>
      </c>
      <c r="I35" s="167">
        <v>583</v>
      </c>
      <c r="J35" s="124">
        <v>701</v>
      </c>
      <c r="K35" s="172">
        <v>644</v>
      </c>
      <c r="L35" s="124">
        <v>9539</v>
      </c>
      <c r="M35" s="167">
        <v>554</v>
      </c>
      <c r="N35" s="124">
        <v>680</v>
      </c>
      <c r="O35" s="172">
        <v>606</v>
      </c>
      <c r="P35" s="124">
        <v>10606</v>
      </c>
      <c r="Q35" s="201">
        <v>620</v>
      </c>
      <c r="R35" s="161">
        <v>721</v>
      </c>
      <c r="S35" s="208">
        <v>662</v>
      </c>
      <c r="T35" s="161">
        <v>9781</v>
      </c>
      <c r="U35" s="201">
        <v>596</v>
      </c>
      <c r="V35" s="161">
        <v>596</v>
      </c>
      <c r="W35" s="208">
        <v>596</v>
      </c>
      <c r="X35" s="161">
        <v>5207</v>
      </c>
    </row>
    <row r="36" spans="2:24" ht="4.5" customHeight="1" x14ac:dyDescent="0.15"/>
    <row r="37" spans="2:24" x14ac:dyDescent="0.15">
      <c r="B37" s="60" t="s">
        <v>73</v>
      </c>
      <c r="C37" s="377" t="s">
        <v>159</v>
      </c>
    </row>
    <row r="38" spans="2:24" x14ac:dyDescent="0.15">
      <c r="B38" s="102" t="s">
        <v>75</v>
      </c>
      <c r="C38" s="6" t="s">
        <v>160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2:20" ht="15" customHeight="1" x14ac:dyDescent="0.15"/>
    <row r="2" spans="2:20" ht="12" customHeight="1" x14ac:dyDescent="0.15">
      <c r="B2" s="6" t="s">
        <v>108</v>
      </c>
    </row>
    <row r="3" spans="2:20" ht="12" customHeight="1" x14ac:dyDescent="0.15">
      <c r="B3" s="6" t="s">
        <v>109</v>
      </c>
    </row>
    <row r="4" spans="2:20" ht="12" customHeight="1" x14ac:dyDescent="0.1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T4" s="60" t="s">
        <v>86</v>
      </c>
    </row>
    <row r="5" spans="2:20" ht="5.0999999999999996" customHeight="1" x14ac:dyDescent="0.15">
      <c r="B5" s="8"/>
      <c r="C5" s="8"/>
      <c r="D5" s="8"/>
      <c r="E5" s="4"/>
      <c r="F5" s="4"/>
      <c r="G5" s="4"/>
      <c r="H5" s="4"/>
      <c r="I5" s="4"/>
      <c r="J5" s="4"/>
      <c r="K5" s="4"/>
      <c r="L5" s="4"/>
      <c r="M5" s="8"/>
      <c r="T5" s="60"/>
    </row>
    <row r="6" spans="2:20" ht="13.5" customHeight="1" x14ac:dyDescent="0.15">
      <c r="B6" s="93"/>
      <c r="C6" s="24" t="s">
        <v>121</v>
      </c>
      <c r="D6" s="25"/>
      <c r="E6" s="24" t="s">
        <v>66</v>
      </c>
      <c r="F6" s="21"/>
      <c r="G6" s="21"/>
      <c r="H6" s="25"/>
      <c r="I6" s="24" t="s">
        <v>463</v>
      </c>
      <c r="J6" s="21"/>
      <c r="K6" s="21"/>
      <c r="L6" s="25"/>
      <c r="M6" s="24" t="s">
        <v>362</v>
      </c>
      <c r="N6" s="21"/>
      <c r="O6" s="21"/>
      <c r="P6" s="25"/>
      <c r="Q6" s="24" t="s">
        <v>464</v>
      </c>
      <c r="R6" s="21"/>
      <c r="S6" s="21"/>
      <c r="T6" s="25"/>
    </row>
    <row r="7" spans="2:20" ht="13.5" customHeight="1" x14ac:dyDescent="0.15">
      <c r="B7" s="79" t="s">
        <v>284</v>
      </c>
      <c r="C7" s="21"/>
      <c r="D7" s="25"/>
      <c r="E7" s="75" t="s">
        <v>67</v>
      </c>
      <c r="F7" s="40" t="s">
        <v>68</v>
      </c>
      <c r="G7" s="74" t="s">
        <v>96</v>
      </c>
      <c r="H7" s="40" t="s">
        <v>70</v>
      </c>
      <c r="I7" s="75" t="s">
        <v>67</v>
      </c>
      <c r="J7" s="40" t="s">
        <v>68</v>
      </c>
      <c r="K7" s="74" t="s">
        <v>96</v>
      </c>
      <c r="L7" s="40" t="s">
        <v>70</v>
      </c>
      <c r="M7" s="75" t="s">
        <v>67</v>
      </c>
      <c r="N7" s="40" t="s">
        <v>68</v>
      </c>
      <c r="O7" s="74" t="s">
        <v>96</v>
      </c>
      <c r="P7" s="40" t="s">
        <v>70</v>
      </c>
      <c r="Q7" s="75" t="s">
        <v>67</v>
      </c>
      <c r="R7" s="40" t="s">
        <v>68</v>
      </c>
      <c r="S7" s="74" t="s">
        <v>96</v>
      </c>
      <c r="T7" s="40" t="s">
        <v>70</v>
      </c>
    </row>
    <row r="8" spans="2:20" ht="13.5" customHeight="1" x14ac:dyDescent="0.15">
      <c r="B8" s="15" t="s">
        <v>0</v>
      </c>
      <c r="C8" s="57">
        <v>40544</v>
      </c>
      <c r="D8" s="170" t="s">
        <v>1</v>
      </c>
      <c r="E8" s="22">
        <v>703.5</v>
      </c>
      <c r="F8" s="22">
        <v>1148.7</v>
      </c>
      <c r="G8" s="22">
        <v>905.12014310624284</v>
      </c>
      <c r="H8" s="22">
        <v>1005361.4000000006</v>
      </c>
      <c r="I8" s="22">
        <v>399</v>
      </c>
      <c r="J8" s="22">
        <v>693</v>
      </c>
      <c r="K8" s="22">
        <v>544.08967452531874</v>
      </c>
      <c r="L8" s="22">
        <v>2208149.9</v>
      </c>
      <c r="M8" s="22">
        <v>735</v>
      </c>
      <c r="N8" s="22">
        <v>1155</v>
      </c>
      <c r="O8" s="22">
        <v>935.84777264866136</v>
      </c>
      <c r="P8" s="22">
        <v>2361527.1000000006</v>
      </c>
      <c r="Q8" s="22">
        <v>661.5</v>
      </c>
      <c r="R8" s="22">
        <v>1050</v>
      </c>
      <c r="S8" s="22">
        <v>858.18410599841957</v>
      </c>
      <c r="T8" s="22">
        <v>1927835.1000000006</v>
      </c>
    </row>
    <row r="9" spans="2:20" ht="13.5" customHeight="1" x14ac:dyDescent="0.15">
      <c r="B9" s="119"/>
      <c r="C9" s="53">
        <v>40909</v>
      </c>
      <c r="D9" s="135"/>
      <c r="E9" s="3">
        <v>703.5</v>
      </c>
      <c r="F9" s="3">
        <v>1155</v>
      </c>
      <c r="G9" s="3">
        <v>863.1</v>
      </c>
      <c r="H9" s="3">
        <v>1071861.5000000002</v>
      </c>
      <c r="I9" s="3">
        <v>378</v>
      </c>
      <c r="J9" s="3">
        <v>682.5</v>
      </c>
      <c r="K9" s="3">
        <v>493.5</v>
      </c>
      <c r="L9" s="3">
        <v>2213246.8000000003</v>
      </c>
      <c r="M9" s="3">
        <v>714</v>
      </c>
      <c r="N9" s="3">
        <v>1134</v>
      </c>
      <c r="O9" s="3">
        <v>891.45</v>
      </c>
      <c r="P9" s="3">
        <v>2176346.6999999997</v>
      </c>
      <c r="Q9" s="3">
        <v>682.5</v>
      </c>
      <c r="R9" s="3">
        <v>1123.5</v>
      </c>
      <c r="S9" s="3">
        <v>822.15000000000009</v>
      </c>
      <c r="T9" s="3">
        <v>1963498.7</v>
      </c>
    </row>
    <row r="10" spans="2:20" ht="13.5" customHeight="1" x14ac:dyDescent="0.15">
      <c r="B10" s="14"/>
      <c r="C10" s="52">
        <v>41275</v>
      </c>
      <c r="D10" s="134"/>
      <c r="E10" s="2">
        <v>672</v>
      </c>
      <c r="F10" s="2">
        <v>1312.5</v>
      </c>
      <c r="G10" s="2">
        <v>941.6257426625973</v>
      </c>
      <c r="H10" s="2">
        <v>1098583.6000000001</v>
      </c>
      <c r="I10" s="2">
        <v>399</v>
      </c>
      <c r="J10" s="2">
        <v>719.25</v>
      </c>
      <c r="K10" s="2">
        <v>550.99661729559557</v>
      </c>
      <c r="L10" s="2">
        <v>2210828.8000000007</v>
      </c>
      <c r="M10" s="2">
        <v>714</v>
      </c>
      <c r="N10" s="2">
        <v>1312.5</v>
      </c>
      <c r="O10" s="2">
        <v>996.2455491432346</v>
      </c>
      <c r="P10" s="2">
        <v>2324018.7000000007</v>
      </c>
      <c r="Q10" s="2">
        <v>693</v>
      </c>
      <c r="R10" s="2">
        <v>1291.5</v>
      </c>
      <c r="S10" s="2">
        <v>871.15915573957966</v>
      </c>
      <c r="T10" s="2">
        <v>1987317.2999999998</v>
      </c>
    </row>
    <row r="11" spans="2:20" ht="13.5" customHeight="1" x14ac:dyDescent="0.15">
      <c r="B11" s="119" t="s">
        <v>99</v>
      </c>
      <c r="C11" s="50">
        <v>41518</v>
      </c>
      <c r="D11" s="135" t="s">
        <v>52</v>
      </c>
      <c r="E11" s="1">
        <v>945</v>
      </c>
      <c r="F11" s="1">
        <v>1213.8</v>
      </c>
      <c r="G11" s="1">
        <v>1068.9116870943592</v>
      </c>
      <c r="H11" s="1">
        <v>87220</v>
      </c>
      <c r="I11" s="1">
        <v>525</v>
      </c>
      <c r="J11" s="1">
        <v>672</v>
      </c>
      <c r="K11" s="1">
        <v>592.07685330779032</v>
      </c>
      <c r="L11" s="1">
        <v>180275.00000000003</v>
      </c>
      <c r="M11" s="1">
        <v>945</v>
      </c>
      <c r="N11" s="1">
        <v>1260</v>
      </c>
      <c r="O11" s="1">
        <v>1103.2480496368291</v>
      </c>
      <c r="P11" s="1">
        <v>203240.8</v>
      </c>
      <c r="Q11" s="1">
        <v>787.5</v>
      </c>
      <c r="R11" s="1">
        <v>1043.07</v>
      </c>
      <c r="S11" s="1">
        <v>891.26346874004048</v>
      </c>
      <c r="T11" s="1">
        <v>158767.29999999996</v>
      </c>
    </row>
    <row r="12" spans="2:20" ht="13.5" customHeight="1" x14ac:dyDescent="0.15">
      <c r="B12" s="119"/>
      <c r="C12" s="50">
        <v>41548</v>
      </c>
      <c r="D12" s="135"/>
      <c r="E12" s="1">
        <v>840</v>
      </c>
      <c r="F12" s="1">
        <v>1134</v>
      </c>
      <c r="G12" s="1">
        <v>991.63803371340816</v>
      </c>
      <c r="H12" s="1">
        <v>107649.9</v>
      </c>
      <c r="I12" s="1">
        <v>493.5</v>
      </c>
      <c r="J12" s="1">
        <v>635.25</v>
      </c>
      <c r="K12" s="1">
        <v>560.04955296875835</v>
      </c>
      <c r="L12" s="1">
        <v>207359.7</v>
      </c>
      <c r="M12" s="1">
        <v>840</v>
      </c>
      <c r="N12" s="1">
        <v>1155</v>
      </c>
      <c r="O12" s="1">
        <v>1043.6638021456783</v>
      </c>
      <c r="P12" s="1">
        <v>215242.6</v>
      </c>
      <c r="Q12" s="1">
        <v>787.5</v>
      </c>
      <c r="R12" s="1">
        <v>1018.5</v>
      </c>
      <c r="S12" s="1">
        <v>870.14537527492348</v>
      </c>
      <c r="T12" s="1">
        <v>185487.99999999994</v>
      </c>
    </row>
    <row r="13" spans="2:20" ht="13.5" customHeight="1" x14ac:dyDescent="0.15">
      <c r="B13" s="119"/>
      <c r="C13" s="50">
        <v>41579</v>
      </c>
      <c r="D13" s="135"/>
      <c r="E13" s="1">
        <v>871.5</v>
      </c>
      <c r="F13" s="1">
        <v>1102.5</v>
      </c>
      <c r="G13" s="1">
        <v>949.21526481339504</v>
      </c>
      <c r="H13" s="1">
        <v>105183.6</v>
      </c>
      <c r="I13" s="1">
        <v>509.25</v>
      </c>
      <c r="J13" s="1">
        <v>651</v>
      </c>
      <c r="K13" s="1">
        <v>571.997076005449</v>
      </c>
      <c r="L13" s="1">
        <v>216151.19999999995</v>
      </c>
      <c r="M13" s="1">
        <v>840</v>
      </c>
      <c r="N13" s="1">
        <v>1155</v>
      </c>
      <c r="O13" s="1">
        <v>950.15837718605303</v>
      </c>
      <c r="P13" s="1">
        <v>222082.79999999993</v>
      </c>
      <c r="Q13" s="1">
        <v>819</v>
      </c>
      <c r="R13" s="1">
        <v>1060.71</v>
      </c>
      <c r="S13" s="1">
        <v>924.83397229875709</v>
      </c>
      <c r="T13" s="1">
        <v>212519.4</v>
      </c>
    </row>
    <row r="14" spans="2:20" ht="13.5" customHeight="1" x14ac:dyDescent="0.15">
      <c r="B14" s="119"/>
      <c r="C14" s="50">
        <v>41609</v>
      </c>
      <c r="D14" s="135"/>
      <c r="E14" s="1">
        <v>892.5</v>
      </c>
      <c r="F14" s="1">
        <v>1312.5</v>
      </c>
      <c r="G14" s="1">
        <v>1098.0104590194096</v>
      </c>
      <c r="H14" s="1">
        <v>117275.6</v>
      </c>
      <c r="I14" s="1">
        <v>504</v>
      </c>
      <c r="J14" s="1">
        <v>661.81500000000005</v>
      </c>
      <c r="K14" s="1">
        <v>589.77410012412099</v>
      </c>
      <c r="L14" s="1">
        <v>217072.9</v>
      </c>
      <c r="M14" s="1">
        <v>840</v>
      </c>
      <c r="N14" s="1">
        <v>1312.5</v>
      </c>
      <c r="O14" s="1">
        <v>1067.3268145107552</v>
      </c>
      <c r="P14" s="1">
        <v>218530.7</v>
      </c>
      <c r="Q14" s="1">
        <v>913.5</v>
      </c>
      <c r="R14" s="1">
        <v>1291.5</v>
      </c>
      <c r="S14" s="1">
        <v>1108.4939602570332</v>
      </c>
      <c r="T14" s="1">
        <v>230849.8</v>
      </c>
    </row>
    <row r="15" spans="2:20" ht="13.5" customHeight="1" x14ac:dyDescent="0.15">
      <c r="B15" s="119" t="s">
        <v>72</v>
      </c>
      <c r="C15" s="50">
        <v>41640</v>
      </c>
      <c r="D15" s="135" t="s">
        <v>52</v>
      </c>
      <c r="E15" s="1">
        <v>787.5</v>
      </c>
      <c r="F15" s="1">
        <v>1207.5</v>
      </c>
      <c r="G15" s="1">
        <v>949.90889964709106</v>
      </c>
      <c r="H15" s="1">
        <v>101163.19999999998</v>
      </c>
      <c r="I15" s="1">
        <v>483</v>
      </c>
      <c r="J15" s="1">
        <v>655.20000000000005</v>
      </c>
      <c r="K15" s="1">
        <v>554.77320223056756</v>
      </c>
      <c r="L15" s="1">
        <v>176930.49999999997</v>
      </c>
      <c r="M15" s="1">
        <v>787.5</v>
      </c>
      <c r="N15" s="1">
        <v>1155</v>
      </c>
      <c r="O15" s="1">
        <v>952.08536907469886</v>
      </c>
      <c r="P15" s="1">
        <v>198899.5</v>
      </c>
      <c r="Q15" s="1">
        <v>787.5</v>
      </c>
      <c r="R15" s="1">
        <v>1260</v>
      </c>
      <c r="S15" s="1">
        <v>948.38122906311094</v>
      </c>
      <c r="T15" s="1">
        <v>198787.59999999998</v>
      </c>
    </row>
    <row r="16" spans="2:20" ht="13.5" customHeight="1" x14ac:dyDescent="0.15">
      <c r="B16" s="119"/>
      <c r="C16" s="50">
        <v>41671</v>
      </c>
      <c r="D16" s="135"/>
      <c r="E16" s="1">
        <v>787.5</v>
      </c>
      <c r="F16" s="1">
        <v>997.5</v>
      </c>
      <c r="G16" s="1">
        <v>883.95489602655493</v>
      </c>
      <c r="H16" s="1">
        <v>90021.6</v>
      </c>
      <c r="I16" s="1">
        <v>483</v>
      </c>
      <c r="J16" s="1">
        <v>685.65</v>
      </c>
      <c r="K16" s="1">
        <v>565.59141834755746</v>
      </c>
      <c r="L16" s="1">
        <v>193942.10000000003</v>
      </c>
      <c r="M16" s="1">
        <v>766.5</v>
      </c>
      <c r="N16" s="1">
        <v>1008</v>
      </c>
      <c r="O16" s="1">
        <v>898.30738556869483</v>
      </c>
      <c r="P16" s="1">
        <v>171428.1</v>
      </c>
      <c r="Q16" s="1">
        <v>808.5</v>
      </c>
      <c r="R16" s="1">
        <v>1039.5</v>
      </c>
      <c r="S16" s="1">
        <v>915.17521871077292</v>
      </c>
      <c r="T16" s="1">
        <v>179054.2</v>
      </c>
    </row>
    <row r="17" spans="2:20" ht="13.5" customHeight="1" x14ac:dyDescent="0.15">
      <c r="B17" s="119"/>
      <c r="C17" s="50">
        <v>41699</v>
      </c>
      <c r="D17" s="135"/>
      <c r="E17" s="1">
        <v>840</v>
      </c>
      <c r="F17" s="1">
        <v>1050</v>
      </c>
      <c r="G17" s="1">
        <v>928.38797799597637</v>
      </c>
      <c r="H17" s="1">
        <v>101124.1</v>
      </c>
      <c r="I17" s="1">
        <v>546</v>
      </c>
      <c r="J17" s="1">
        <v>682.5</v>
      </c>
      <c r="K17" s="1">
        <v>593.92156030796173</v>
      </c>
      <c r="L17" s="1">
        <v>204811.50000000003</v>
      </c>
      <c r="M17" s="1">
        <v>840</v>
      </c>
      <c r="N17" s="1">
        <v>1060.5</v>
      </c>
      <c r="O17" s="1">
        <v>943.84064958379349</v>
      </c>
      <c r="P17" s="1">
        <v>209502.3</v>
      </c>
      <c r="Q17" s="1">
        <v>840</v>
      </c>
      <c r="R17" s="1">
        <v>1071.42</v>
      </c>
      <c r="S17" s="1">
        <v>958.59559195907195</v>
      </c>
      <c r="T17" s="1">
        <v>184852.90000000002</v>
      </c>
    </row>
    <row r="18" spans="2:20" ht="13.5" customHeight="1" x14ac:dyDescent="0.15">
      <c r="B18" s="119"/>
      <c r="C18" s="50">
        <v>41730</v>
      </c>
      <c r="D18" s="135"/>
      <c r="E18" s="1">
        <v>864</v>
      </c>
      <c r="F18" s="1">
        <v>1350</v>
      </c>
      <c r="G18" s="1">
        <v>998.60161639574233</v>
      </c>
      <c r="H18" s="1">
        <v>113281.2</v>
      </c>
      <c r="I18" s="1">
        <v>561.6</v>
      </c>
      <c r="J18" s="1">
        <v>885.6</v>
      </c>
      <c r="K18" s="1">
        <v>641.94491410469209</v>
      </c>
      <c r="L18" s="1">
        <v>223869.2</v>
      </c>
      <c r="M18" s="1">
        <v>864</v>
      </c>
      <c r="N18" s="1">
        <v>1458</v>
      </c>
      <c r="O18" s="1">
        <v>1039.6092483963862</v>
      </c>
      <c r="P18" s="1">
        <v>249390.79999999996</v>
      </c>
      <c r="Q18" s="1">
        <v>864</v>
      </c>
      <c r="R18" s="1">
        <v>1382.4</v>
      </c>
      <c r="S18" s="1">
        <v>993.31761116641474</v>
      </c>
      <c r="T18" s="1">
        <v>193601.5</v>
      </c>
    </row>
    <row r="19" spans="2:20" ht="13.5" customHeight="1" x14ac:dyDescent="0.15">
      <c r="B19" s="119"/>
      <c r="C19" s="50">
        <v>41760</v>
      </c>
      <c r="D19" s="135"/>
      <c r="E19" s="1">
        <v>1004.4</v>
      </c>
      <c r="F19" s="1">
        <v>1490.4</v>
      </c>
      <c r="G19" s="1">
        <v>1150.9499741297975</v>
      </c>
      <c r="H19" s="1">
        <v>87611.000000000015</v>
      </c>
      <c r="I19" s="1">
        <v>669.6</v>
      </c>
      <c r="J19" s="1">
        <v>905.904</v>
      </c>
      <c r="K19" s="1">
        <v>757.24129865190389</v>
      </c>
      <c r="L19" s="1">
        <v>164191.6</v>
      </c>
      <c r="M19" s="1">
        <v>1004.4</v>
      </c>
      <c r="N19" s="1">
        <v>1404</v>
      </c>
      <c r="O19" s="1">
        <v>1165.2208886806409</v>
      </c>
      <c r="P19" s="1">
        <v>181851.89999999997</v>
      </c>
      <c r="Q19" s="1">
        <v>972</v>
      </c>
      <c r="R19" s="1">
        <v>1404</v>
      </c>
      <c r="S19" s="1">
        <v>1096.4498076140105</v>
      </c>
      <c r="T19" s="1">
        <v>152261.5</v>
      </c>
    </row>
    <row r="20" spans="2:20" ht="13.5" customHeight="1" x14ac:dyDescent="0.15">
      <c r="B20" s="119"/>
      <c r="C20" s="50">
        <v>41791</v>
      </c>
      <c r="D20" s="135"/>
      <c r="E20" s="1">
        <v>1004.4</v>
      </c>
      <c r="F20" s="1">
        <v>1382.4</v>
      </c>
      <c r="G20" s="1">
        <v>1151.4831744683108</v>
      </c>
      <c r="H20" s="1">
        <v>100632.10000000002</v>
      </c>
      <c r="I20" s="1">
        <v>691.2</v>
      </c>
      <c r="J20" s="1">
        <v>901.8</v>
      </c>
      <c r="K20" s="1">
        <v>789.8038276153585</v>
      </c>
      <c r="L20" s="1">
        <v>181805.2</v>
      </c>
      <c r="M20" s="1">
        <v>972</v>
      </c>
      <c r="N20" s="1">
        <v>1406.16</v>
      </c>
      <c r="O20" s="1">
        <v>1164.8341725892592</v>
      </c>
      <c r="P20" s="1">
        <v>214635.1</v>
      </c>
      <c r="Q20" s="1">
        <v>972</v>
      </c>
      <c r="R20" s="1">
        <v>1242</v>
      </c>
      <c r="S20" s="1">
        <v>1091.3444772470225</v>
      </c>
      <c r="T20" s="1">
        <v>172539.70000000007</v>
      </c>
    </row>
    <row r="21" spans="2:20" ht="13.5" customHeight="1" x14ac:dyDescent="0.15">
      <c r="B21" s="119"/>
      <c r="C21" s="50">
        <v>41821</v>
      </c>
      <c r="D21" s="135"/>
      <c r="E21" s="1">
        <v>1026</v>
      </c>
      <c r="F21" s="1">
        <v>1274.4000000000001</v>
      </c>
      <c r="G21" s="1">
        <v>1133.1346184810805</v>
      </c>
      <c r="H21" s="1">
        <v>74625.5</v>
      </c>
      <c r="I21" s="1">
        <v>669.6</v>
      </c>
      <c r="J21" s="1">
        <v>889.92</v>
      </c>
      <c r="K21" s="1">
        <v>774.25452734814985</v>
      </c>
      <c r="L21" s="1">
        <v>152812.69999999998</v>
      </c>
      <c r="M21" s="1">
        <v>1026</v>
      </c>
      <c r="N21" s="1">
        <v>1350</v>
      </c>
      <c r="O21" s="1">
        <v>1166.602396155819</v>
      </c>
      <c r="P21" s="1">
        <v>187053.2</v>
      </c>
      <c r="Q21" s="1">
        <v>918</v>
      </c>
      <c r="R21" s="1">
        <v>1226.0160000000001</v>
      </c>
      <c r="S21" s="1">
        <v>1045.619640711245</v>
      </c>
      <c r="T21" s="1">
        <v>150996.29999999999</v>
      </c>
    </row>
    <row r="22" spans="2:20" ht="13.5" customHeight="1" x14ac:dyDescent="0.15">
      <c r="B22" s="119"/>
      <c r="C22" s="50">
        <v>41852</v>
      </c>
      <c r="D22" s="135"/>
      <c r="E22" s="1">
        <v>993.6</v>
      </c>
      <c r="F22" s="1">
        <v>1213.92</v>
      </c>
      <c r="G22" s="1">
        <v>1111.6856967808569</v>
      </c>
      <c r="H22" s="1">
        <v>75035.3</v>
      </c>
      <c r="I22" s="1">
        <v>602.64</v>
      </c>
      <c r="J22" s="1">
        <v>853.2</v>
      </c>
      <c r="K22" s="1">
        <v>696.50474253812808</v>
      </c>
      <c r="L22" s="1">
        <v>141773.50000000003</v>
      </c>
      <c r="M22" s="1">
        <v>993.6</v>
      </c>
      <c r="N22" s="1">
        <v>1285.2</v>
      </c>
      <c r="O22" s="1">
        <v>1144.7076928197207</v>
      </c>
      <c r="P22" s="1">
        <v>183061.5</v>
      </c>
      <c r="Q22" s="1">
        <v>864</v>
      </c>
      <c r="R22" s="1">
        <v>1112.4000000000001</v>
      </c>
      <c r="S22" s="1">
        <v>986.40382108325207</v>
      </c>
      <c r="T22" s="1">
        <v>145884.9</v>
      </c>
    </row>
    <row r="23" spans="2:20" ht="13.5" customHeight="1" x14ac:dyDescent="0.15">
      <c r="B23" s="14"/>
      <c r="C23" s="54">
        <v>41883</v>
      </c>
      <c r="D23" s="134"/>
      <c r="E23" s="2">
        <v>972</v>
      </c>
      <c r="F23" s="2">
        <v>1242</v>
      </c>
      <c r="G23" s="2">
        <v>1109.4000000000001</v>
      </c>
      <c r="H23" s="2">
        <v>81456</v>
      </c>
      <c r="I23" s="2">
        <v>578.9</v>
      </c>
      <c r="J23" s="2">
        <v>772.2</v>
      </c>
      <c r="K23" s="2">
        <v>672.5</v>
      </c>
      <c r="L23" s="2">
        <v>170422</v>
      </c>
      <c r="M23" s="2">
        <v>972</v>
      </c>
      <c r="N23" s="2">
        <v>1274.4000000000001</v>
      </c>
      <c r="O23" s="2">
        <v>1138.7</v>
      </c>
      <c r="P23" s="2">
        <v>219192</v>
      </c>
      <c r="Q23" s="2">
        <v>878</v>
      </c>
      <c r="R23" s="2">
        <v>1134</v>
      </c>
      <c r="S23" s="2">
        <v>1001.3</v>
      </c>
      <c r="T23" s="2">
        <v>179556</v>
      </c>
    </row>
    <row r="24" spans="2:20" ht="13.5" customHeight="1" x14ac:dyDescent="0.15">
      <c r="B24" s="185">
        <v>41883</v>
      </c>
      <c r="C24" s="73"/>
      <c r="D24" s="66"/>
      <c r="E24" s="51">
        <v>1026</v>
      </c>
      <c r="F24" s="51">
        <v>1188</v>
      </c>
      <c r="G24" s="51">
        <v>1110.2</v>
      </c>
      <c r="H24" s="1">
        <v>8558</v>
      </c>
      <c r="I24" s="51">
        <v>637.20000000000005</v>
      </c>
      <c r="J24" s="51">
        <v>772.2</v>
      </c>
      <c r="K24" s="51">
        <v>682.6</v>
      </c>
      <c r="L24" s="1">
        <v>15062</v>
      </c>
      <c r="M24" s="51">
        <v>1047.5999999999999</v>
      </c>
      <c r="N24" s="51">
        <v>1252.8</v>
      </c>
      <c r="O24" s="51">
        <v>1141.5999999999999</v>
      </c>
      <c r="P24" s="1">
        <v>17300</v>
      </c>
      <c r="Q24" s="51">
        <v>918</v>
      </c>
      <c r="R24" s="51">
        <v>1080</v>
      </c>
      <c r="S24" s="51">
        <v>987.1</v>
      </c>
      <c r="T24" s="1">
        <v>20749</v>
      </c>
    </row>
    <row r="25" spans="2:20" ht="13.5" customHeight="1" x14ac:dyDescent="0.15">
      <c r="B25" s="188">
        <v>41884</v>
      </c>
      <c r="C25" s="23"/>
      <c r="D25" s="26"/>
      <c r="E25" s="7">
        <v>1026</v>
      </c>
      <c r="F25" s="1">
        <v>1209.5999999999999</v>
      </c>
      <c r="G25" s="20">
        <v>1096.2</v>
      </c>
      <c r="H25" s="1">
        <v>5319</v>
      </c>
      <c r="I25" s="7">
        <v>626.4</v>
      </c>
      <c r="J25" s="1">
        <v>772.2</v>
      </c>
      <c r="K25" s="20">
        <v>671.8</v>
      </c>
      <c r="L25" s="1">
        <v>4641</v>
      </c>
      <c r="M25" s="7">
        <v>1047.5999999999999</v>
      </c>
      <c r="N25" s="1">
        <v>1242</v>
      </c>
      <c r="O25" s="20">
        <v>1150.2</v>
      </c>
      <c r="P25" s="1">
        <v>8047</v>
      </c>
      <c r="Q25" s="7">
        <v>918</v>
      </c>
      <c r="R25" s="1">
        <v>1080</v>
      </c>
      <c r="S25" s="20">
        <v>973.1</v>
      </c>
      <c r="T25" s="1">
        <v>7786</v>
      </c>
    </row>
    <row r="26" spans="2:20" ht="13.5" customHeight="1" x14ac:dyDescent="0.15">
      <c r="B26" s="188">
        <v>41885</v>
      </c>
      <c r="C26" s="23"/>
      <c r="D26" s="26"/>
      <c r="E26" s="7">
        <v>1026</v>
      </c>
      <c r="F26" s="1">
        <v>1176.0999999999999</v>
      </c>
      <c r="G26" s="20">
        <v>1096.2</v>
      </c>
      <c r="H26" s="1">
        <v>2718</v>
      </c>
      <c r="I26" s="7">
        <v>626.4</v>
      </c>
      <c r="J26" s="1">
        <v>772.2</v>
      </c>
      <c r="K26" s="20">
        <v>663.1</v>
      </c>
      <c r="L26" s="1">
        <v>5187</v>
      </c>
      <c r="M26" s="7">
        <v>1058.4000000000001</v>
      </c>
      <c r="N26" s="1">
        <v>1204.2</v>
      </c>
      <c r="O26" s="20">
        <v>1145.9000000000001</v>
      </c>
      <c r="P26" s="1">
        <v>5297</v>
      </c>
      <c r="Q26" s="7">
        <v>918</v>
      </c>
      <c r="R26" s="1">
        <v>1096.2</v>
      </c>
      <c r="S26" s="20">
        <v>985</v>
      </c>
      <c r="T26" s="1">
        <v>6652</v>
      </c>
    </row>
    <row r="27" spans="2:20" ht="13.5" customHeight="1" x14ac:dyDescent="0.15">
      <c r="B27" s="188">
        <v>41886</v>
      </c>
      <c r="C27" s="23"/>
      <c r="D27" s="26"/>
      <c r="E27" s="7">
        <v>1026</v>
      </c>
      <c r="F27" s="1">
        <v>1175</v>
      </c>
      <c r="G27" s="20">
        <v>1087.5999999999999</v>
      </c>
      <c r="H27" s="1">
        <v>2438</v>
      </c>
      <c r="I27" s="7">
        <v>626.4</v>
      </c>
      <c r="J27" s="1">
        <v>772.2</v>
      </c>
      <c r="K27" s="20">
        <v>668.5</v>
      </c>
      <c r="L27" s="1">
        <v>4386</v>
      </c>
      <c r="M27" s="7">
        <v>1058.4000000000001</v>
      </c>
      <c r="N27" s="1">
        <v>1190.2</v>
      </c>
      <c r="O27" s="20">
        <v>1137.2</v>
      </c>
      <c r="P27" s="1">
        <v>4975</v>
      </c>
      <c r="Q27" s="7">
        <v>918</v>
      </c>
      <c r="R27" s="1">
        <v>1083.2</v>
      </c>
      <c r="S27" s="20">
        <v>981.7</v>
      </c>
      <c r="T27" s="1">
        <v>5847</v>
      </c>
    </row>
    <row r="28" spans="2:20" ht="13.5" customHeight="1" x14ac:dyDescent="0.15">
      <c r="B28" s="188">
        <v>41887</v>
      </c>
      <c r="C28" s="23"/>
      <c r="D28" s="26"/>
      <c r="E28" s="7">
        <v>1026</v>
      </c>
      <c r="F28" s="1">
        <v>1166.4000000000001</v>
      </c>
      <c r="G28" s="20">
        <v>1103.8</v>
      </c>
      <c r="H28" s="1">
        <v>2206</v>
      </c>
      <c r="I28" s="7">
        <v>648</v>
      </c>
      <c r="J28" s="1">
        <v>764.6</v>
      </c>
      <c r="K28" s="20">
        <v>686.9</v>
      </c>
      <c r="L28" s="1">
        <v>4864</v>
      </c>
      <c r="M28" s="7">
        <v>1058.4000000000001</v>
      </c>
      <c r="N28" s="1">
        <v>1188</v>
      </c>
      <c r="O28" s="20">
        <v>1145.9000000000001</v>
      </c>
      <c r="P28" s="1">
        <v>5787</v>
      </c>
      <c r="Q28" s="7">
        <v>918</v>
      </c>
      <c r="R28" s="1">
        <v>1080</v>
      </c>
      <c r="S28" s="20">
        <v>967.7</v>
      </c>
      <c r="T28" s="1">
        <v>5620</v>
      </c>
    </row>
    <row r="29" spans="2:20" ht="13.5" customHeight="1" x14ac:dyDescent="0.15">
      <c r="B29" s="188">
        <v>41890</v>
      </c>
      <c r="C29" s="23"/>
      <c r="D29" s="26"/>
      <c r="E29" s="7">
        <v>1026</v>
      </c>
      <c r="F29" s="1">
        <v>1166.4000000000001</v>
      </c>
      <c r="G29" s="20">
        <v>1108.0999999999999</v>
      </c>
      <c r="H29" s="1">
        <v>7719</v>
      </c>
      <c r="I29" s="7">
        <v>648</v>
      </c>
      <c r="J29" s="1">
        <v>772.2</v>
      </c>
      <c r="K29" s="20">
        <v>689</v>
      </c>
      <c r="L29" s="1">
        <v>14040</v>
      </c>
      <c r="M29" s="7">
        <v>1058.4000000000001</v>
      </c>
      <c r="N29" s="1">
        <v>1188</v>
      </c>
      <c r="O29" s="20">
        <v>1132.9000000000001</v>
      </c>
      <c r="P29" s="1">
        <v>20256</v>
      </c>
      <c r="Q29" s="7">
        <v>918</v>
      </c>
      <c r="R29" s="1">
        <v>1080</v>
      </c>
      <c r="S29" s="20">
        <v>980.6</v>
      </c>
      <c r="T29" s="1">
        <v>17707</v>
      </c>
    </row>
    <row r="30" spans="2:20" ht="13.5" customHeight="1" x14ac:dyDescent="0.15">
      <c r="B30" s="188">
        <v>41891</v>
      </c>
      <c r="C30" s="23"/>
      <c r="D30" s="26"/>
      <c r="E30" s="7">
        <v>1058.4000000000001</v>
      </c>
      <c r="F30" s="1">
        <v>1188</v>
      </c>
      <c r="G30" s="20">
        <v>1128.5999999999999</v>
      </c>
      <c r="H30" s="1">
        <v>2512</v>
      </c>
      <c r="I30" s="7">
        <v>648</v>
      </c>
      <c r="J30" s="1">
        <v>772.2</v>
      </c>
      <c r="K30" s="20">
        <v>696.6</v>
      </c>
      <c r="L30" s="1">
        <v>4941</v>
      </c>
      <c r="M30" s="7">
        <v>1058.4000000000001</v>
      </c>
      <c r="N30" s="1">
        <v>1220.4000000000001</v>
      </c>
      <c r="O30" s="20">
        <v>1155.5999999999999</v>
      </c>
      <c r="P30" s="1">
        <v>6467</v>
      </c>
      <c r="Q30" s="7">
        <v>950.4</v>
      </c>
      <c r="R30" s="1">
        <v>1112.4000000000001</v>
      </c>
      <c r="S30" s="20">
        <v>1000.1</v>
      </c>
      <c r="T30" s="1">
        <v>4759</v>
      </c>
    </row>
    <row r="31" spans="2:20" ht="13.5" customHeight="1" x14ac:dyDescent="0.15">
      <c r="B31" s="188">
        <v>41892</v>
      </c>
      <c r="C31" s="23"/>
      <c r="D31" s="26"/>
      <c r="E31" s="7">
        <v>1058.4000000000001</v>
      </c>
      <c r="F31" s="1">
        <v>1220.4000000000001</v>
      </c>
      <c r="G31" s="20">
        <v>1142.5999999999999</v>
      </c>
      <c r="H31" s="1">
        <v>1352</v>
      </c>
      <c r="I31" s="7">
        <v>626.4</v>
      </c>
      <c r="J31" s="1">
        <v>772.2</v>
      </c>
      <c r="K31" s="20">
        <v>691.2</v>
      </c>
      <c r="L31" s="1">
        <v>4325</v>
      </c>
      <c r="M31" s="7">
        <v>1058.4000000000001</v>
      </c>
      <c r="N31" s="1">
        <v>1188</v>
      </c>
      <c r="O31" s="20">
        <v>1153.4000000000001</v>
      </c>
      <c r="P31" s="1">
        <v>7398</v>
      </c>
      <c r="Q31" s="7">
        <v>950.4</v>
      </c>
      <c r="R31" s="1">
        <v>1114.5999999999999</v>
      </c>
      <c r="S31" s="20">
        <v>1018.4</v>
      </c>
      <c r="T31" s="1">
        <v>3186</v>
      </c>
    </row>
    <row r="32" spans="2:20" ht="13.5" customHeight="1" x14ac:dyDescent="0.15">
      <c r="B32" s="188">
        <v>41893</v>
      </c>
      <c r="C32" s="23"/>
      <c r="D32" s="26"/>
      <c r="E32" s="12">
        <v>1058.4000000000001</v>
      </c>
      <c r="F32" s="12">
        <v>1188</v>
      </c>
      <c r="G32" s="12">
        <v>1131.8</v>
      </c>
      <c r="H32" s="12">
        <v>2688</v>
      </c>
      <c r="I32" s="12">
        <v>626.4</v>
      </c>
      <c r="J32" s="12">
        <v>772.2</v>
      </c>
      <c r="K32" s="12">
        <v>699.8</v>
      </c>
      <c r="L32" s="12">
        <v>7243</v>
      </c>
      <c r="M32" s="12">
        <v>1058.4000000000001</v>
      </c>
      <c r="N32" s="12">
        <v>1188</v>
      </c>
      <c r="O32" s="12">
        <v>1138.3</v>
      </c>
      <c r="P32" s="12">
        <v>6797</v>
      </c>
      <c r="Q32" s="12">
        <v>950.4</v>
      </c>
      <c r="R32" s="12">
        <v>1099.4000000000001</v>
      </c>
      <c r="S32" s="12">
        <v>1013</v>
      </c>
      <c r="T32" s="12">
        <v>6591</v>
      </c>
    </row>
    <row r="33" spans="1:20" ht="13.5" customHeight="1" x14ac:dyDescent="0.15">
      <c r="B33" s="188">
        <v>41894</v>
      </c>
      <c r="C33" s="23"/>
      <c r="D33" s="26"/>
      <c r="E33" s="12">
        <v>1058.4000000000001</v>
      </c>
      <c r="F33" s="12">
        <v>1188</v>
      </c>
      <c r="G33" s="12">
        <v>1125.4000000000001</v>
      </c>
      <c r="H33" s="12">
        <v>1008</v>
      </c>
      <c r="I33" s="12">
        <v>626.4</v>
      </c>
      <c r="J33" s="12">
        <v>772.2</v>
      </c>
      <c r="K33" s="12">
        <v>686.9</v>
      </c>
      <c r="L33" s="12">
        <v>3199</v>
      </c>
      <c r="M33" s="12">
        <v>1058.4000000000001</v>
      </c>
      <c r="N33" s="12">
        <v>1188</v>
      </c>
      <c r="O33" s="12">
        <v>1141.5999999999999</v>
      </c>
      <c r="P33" s="12">
        <v>3537</v>
      </c>
      <c r="Q33" s="12">
        <v>950.4</v>
      </c>
      <c r="R33" s="12">
        <v>1058.4000000000001</v>
      </c>
      <c r="S33" s="12">
        <v>994.7</v>
      </c>
      <c r="T33" s="12">
        <v>2820</v>
      </c>
    </row>
    <row r="34" spans="1:20" ht="13.5" customHeight="1" x14ac:dyDescent="0.15">
      <c r="B34" s="188">
        <v>41898</v>
      </c>
      <c r="C34" s="23"/>
      <c r="D34" s="26"/>
      <c r="E34" s="12">
        <v>1080</v>
      </c>
      <c r="F34" s="12">
        <v>1220.4000000000001</v>
      </c>
      <c r="G34" s="12">
        <v>1154.5</v>
      </c>
      <c r="H34" s="12">
        <v>8263</v>
      </c>
      <c r="I34" s="12">
        <v>626.4</v>
      </c>
      <c r="J34" s="12">
        <v>756</v>
      </c>
      <c r="K34" s="12">
        <v>677.2</v>
      </c>
      <c r="L34" s="12">
        <v>19306</v>
      </c>
      <c r="M34" s="12">
        <v>1080</v>
      </c>
      <c r="N34" s="12">
        <v>1242</v>
      </c>
      <c r="O34" s="12">
        <v>1166.4000000000001</v>
      </c>
      <c r="P34" s="12">
        <v>23189</v>
      </c>
      <c r="Q34" s="12">
        <v>950.4</v>
      </c>
      <c r="R34" s="12">
        <v>1123.2</v>
      </c>
      <c r="S34" s="12">
        <v>1029.2</v>
      </c>
      <c r="T34" s="12">
        <v>18508</v>
      </c>
    </row>
    <row r="35" spans="1:20" ht="13.5" customHeight="1" x14ac:dyDescent="0.15">
      <c r="B35" s="188">
        <v>41899</v>
      </c>
      <c r="C35" s="23"/>
      <c r="D35" s="26"/>
      <c r="E35" s="7">
        <v>1080</v>
      </c>
      <c r="F35" s="1">
        <v>1242</v>
      </c>
      <c r="G35" s="20">
        <v>1157.8</v>
      </c>
      <c r="H35" s="1">
        <v>3043</v>
      </c>
      <c r="I35" s="7">
        <v>626.4</v>
      </c>
      <c r="J35" s="1">
        <v>756</v>
      </c>
      <c r="K35" s="20">
        <v>672.8</v>
      </c>
      <c r="L35" s="1">
        <v>7095</v>
      </c>
      <c r="M35" s="7">
        <v>1134</v>
      </c>
      <c r="N35" s="1">
        <v>1242</v>
      </c>
      <c r="O35" s="20">
        <v>1192.3</v>
      </c>
      <c r="P35" s="1">
        <v>10268</v>
      </c>
      <c r="Q35" s="7">
        <v>950.4</v>
      </c>
      <c r="R35" s="1">
        <v>1123.2</v>
      </c>
      <c r="S35" s="20">
        <v>1031.4000000000001</v>
      </c>
      <c r="T35" s="1">
        <v>9350</v>
      </c>
    </row>
    <row r="36" spans="1:20" ht="13.5" customHeight="1" x14ac:dyDescent="0.15">
      <c r="B36" s="188">
        <v>41900</v>
      </c>
      <c r="C36" s="23"/>
      <c r="D36" s="26"/>
      <c r="E36" s="7">
        <v>1080</v>
      </c>
      <c r="F36" s="1">
        <v>1242</v>
      </c>
      <c r="G36" s="20">
        <v>1137.2</v>
      </c>
      <c r="H36" s="1">
        <v>3415</v>
      </c>
      <c r="I36" s="7">
        <v>626.4</v>
      </c>
      <c r="J36" s="1">
        <v>756</v>
      </c>
      <c r="K36" s="20">
        <v>675</v>
      </c>
      <c r="L36" s="1">
        <v>8696</v>
      </c>
      <c r="M36" s="7">
        <v>1134</v>
      </c>
      <c r="N36" s="1">
        <v>1252.8</v>
      </c>
      <c r="O36" s="20">
        <v>1172.9000000000001</v>
      </c>
      <c r="P36" s="1">
        <v>10823</v>
      </c>
      <c r="Q36" s="7">
        <v>950.4</v>
      </c>
      <c r="R36" s="1">
        <v>1134</v>
      </c>
      <c r="S36" s="20">
        <v>1018.4</v>
      </c>
      <c r="T36" s="1">
        <v>7097</v>
      </c>
    </row>
    <row r="37" spans="1:20" ht="13.5" customHeight="1" x14ac:dyDescent="0.15">
      <c r="B37" s="188">
        <v>41901</v>
      </c>
      <c r="C37" s="23"/>
      <c r="D37" s="26"/>
      <c r="E37" s="7">
        <v>1058.4000000000001</v>
      </c>
      <c r="F37" s="1">
        <v>1242</v>
      </c>
      <c r="G37" s="20">
        <v>1118.9000000000001</v>
      </c>
      <c r="H37" s="1">
        <v>3847</v>
      </c>
      <c r="I37" s="7">
        <v>615.6</v>
      </c>
      <c r="J37" s="1">
        <v>756</v>
      </c>
      <c r="K37" s="20">
        <v>668.5</v>
      </c>
      <c r="L37" s="1">
        <v>6406</v>
      </c>
      <c r="M37" s="7">
        <v>1101.5999999999999</v>
      </c>
      <c r="N37" s="1">
        <v>1274.4000000000001</v>
      </c>
      <c r="O37" s="20">
        <v>1174</v>
      </c>
      <c r="P37" s="1">
        <v>10712</v>
      </c>
      <c r="Q37" s="7">
        <v>950.4</v>
      </c>
      <c r="R37" s="1">
        <v>1134</v>
      </c>
      <c r="S37" s="20">
        <v>1019.5</v>
      </c>
      <c r="T37" s="1">
        <v>8038</v>
      </c>
    </row>
    <row r="38" spans="1:20" ht="13.5" customHeight="1" x14ac:dyDescent="0.15">
      <c r="B38" s="188">
        <v>41904</v>
      </c>
      <c r="C38" s="23"/>
      <c r="D38" s="26"/>
      <c r="E38" s="7">
        <v>1026</v>
      </c>
      <c r="F38" s="1">
        <v>1220.4000000000001</v>
      </c>
      <c r="G38" s="20">
        <v>1090.8</v>
      </c>
      <c r="H38" s="1">
        <v>7814</v>
      </c>
      <c r="I38" s="7">
        <v>615.6</v>
      </c>
      <c r="J38" s="1">
        <v>702</v>
      </c>
      <c r="K38" s="20">
        <v>664.2</v>
      </c>
      <c r="L38" s="1">
        <v>16487</v>
      </c>
      <c r="M38" s="7">
        <v>1026</v>
      </c>
      <c r="N38" s="1">
        <v>1242</v>
      </c>
      <c r="O38" s="20">
        <v>1126.4000000000001</v>
      </c>
      <c r="P38" s="1">
        <v>22568</v>
      </c>
      <c r="Q38" s="7">
        <v>918</v>
      </c>
      <c r="R38" s="1">
        <v>1123.2</v>
      </c>
      <c r="S38" s="20">
        <v>1015.2</v>
      </c>
      <c r="T38" s="1">
        <v>16209</v>
      </c>
    </row>
    <row r="39" spans="1:20" ht="13.5" customHeight="1" x14ac:dyDescent="0.15">
      <c r="B39" s="188">
        <v>41906</v>
      </c>
      <c r="C39" s="23"/>
      <c r="D39" s="26"/>
      <c r="E39" s="7">
        <v>1026</v>
      </c>
      <c r="F39" s="1">
        <v>1220.4000000000001</v>
      </c>
      <c r="G39" s="20">
        <v>1097.3</v>
      </c>
      <c r="H39" s="1">
        <v>4948</v>
      </c>
      <c r="I39" s="7">
        <v>615.6</v>
      </c>
      <c r="J39" s="1">
        <v>702</v>
      </c>
      <c r="K39" s="20">
        <v>661</v>
      </c>
      <c r="L39" s="1">
        <v>12608</v>
      </c>
      <c r="M39" s="7">
        <v>1026</v>
      </c>
      <c r="N39" s="1">
        <v>1270.0999999999999</v>
      </c>
      <c r="O39" s="20">
        <v>1147</v>
      </c>
      <c r="P39" s="1">
        <v>16165</v>
      </c>
      <c r="Q39" s="7">
        <v>923.4</v>
      </c>
      <c r="R39" s="1">
        <v>1114.5999999999999</v>
      </c>
      <c r="S39" s="20">
        <v>1007.6</v>
      </c>
      <c r="T39" s="1">
        <v>9492</v>
      </c>
    </row>
    <row r="40" spans="1:20" ht="13.5" customHeight="1" x14ac:dyDescent="0.15">
      <c r="B40" s="188">
        <v>41907</v>
      </c>
      <c r="C40" s="23"/>
      <c r="D40" s="26"/>
      <c r="E40" s="7">
        <v>1026</v>
      </c>
      <c r="F40" s="1">
        <v>1220.4000000000001</v>
      </c>
      <c r="G40" s="20">
        <v>1118.9000000000001</v>
      </c>
      <c r="H40" s="1">
        <v>2804</v>
      </c>
      <c r="I40" s="7">
        <v>605.9</v>
      </c>
      <c r="J40" s="1">
        <v>702</v>
      </c>
      <c r="K40" s="20">
        <v>664.2</v>
      </c>
      <c r="L40" s="1">
        <v>5978</v>
      </c>
      <c r="M40" s="7">
        <v>1026</v>
      </c>
      <c r="N40" s="1">
        <v>1274.4000000000001</v>
      </c>
      <c r="O40" s="20">
        <v>1152.4000000000001</v>
      </c>
      <c r="P40" s="1">
        <v>6824</v>
      </c>
      <c r="Q40" s="7">
        <v>939.6</v>
      </c>
      <c r="R40" s="1">
        <v>1114.5999999999999</v>
      </c>
      <c r="S40" s="20">
        <v>1021.7</v>
      </c>
      <c r="T40" s="1">
        <v>6259</v>
      </c>
    </row>
    <row r="41" spans="1:20" ht="13.5" customHeight="1" x14ac:dyDescent="0.15">
      <c r="B41" s="188">
        <v>41908</v>
      </c>
      <c r="C41" s="23"/>
      <c r="D41" s="26"/>
      <c r="E41" s="7">
        <v>1026</v>
      </c>
      <c r="F41" s="1">
        <v>1220.4000000000001</v>
      </c>
      <c r="G41" s="20">
        <v>1115.5999999999999</v>
      </c>
      <c r="H41" s="1">
        <v>2112</v>
      </c>
      <c r="I41" s="7">
        <v>594</v>
      </c>
      <c r="J41" s="1">
        <v>712.8</v>
      </c>
      <c r="K41" s="20">
        <v>662</v>
      </c>
      <c r="L41" s="1">
        <v>3608</v>
      </c>
      <c r="M41" s="7">
        <v>1026</v>
      </c>
      <c r="N41" s="1">
        <v>1274.4000000000001</v>
      </c>
      <c r="O41" s="20">
        <v>1139.4000000000001</v>
      </c>
      <c r="P41" s="1">
        <v>5786</v>
      </c>
      <c r="Q41" s="7">
        <v>939.6</v>
      </c>
      <c r="R41" s="1">
        <v>1112.4000000000001</v>
      </c>
      <c r="S41" s="20">
        <v>1010.9</v>
      </c>
      <c r="T41" s="1">
        <v>5937</v>
      </c>
    </row>
    <row r="42" spans="1:20" ht="13.5" customHeight="1" x14ac:dyDescent="0.15">
      <c r="B42" s="188">
        <v>41911</v>
      </c>
      <c r="C42" s="23"/>
      <c r="D42" s="26"/>
      <c r="E42" s="7">
        <v>993.6</v>
      </c>
      <c r="F42" s="1">
        <v>1188</v>
      </c>
      <c r="G42" s="20">
        <v>1093</v>
      </c>
      <c r="H42" s="1">
        <v>5183</v>
      </c>
      <c r="I42" s="7">
        <v>594</v>
      </c>
      <c r="J42" s="1">
        <v>691.2</v>
      </c>
      <c r="K42" s="20">
        <v>649.1</v>
      </c>
      <c r="L42" s="1">
        <v>14434</v>
      </c>
      <c r="M42" s="7">
        <v>993.6</v>
      </c>
      <c r="N42" s="1">
        <v>1242</v>
      </c>
      <c r="O42" s="20">
        <v>1110.2</v>
      </c>
      <c r="P42" s="1">
        <v>15339</v>
      </c>
      <c r="Q42" s="7">
        <v>910.4</v>
      </c>
      <c r="R42" s="1">
        <v>1080</v>
      </c>
      <c r="S42" s="20">
        <v>979.6</v>
      </c>
      <c r="T42" s="1">
        <v>10377</v>
      </c>
    </row>
    <row r="43" spans="1:20" ht="13.5" customHeight="1" x14ac:dyDescent="0.15">
      <c r="A43" s="38"/>
      <c r="B43" s="188">
        <v>41912</v>
      </c>
      <c r="C43" s="23"/>
      <c r="D43" s="26"/>
      <c r="E43" s="7">
        <v>972</v>
      </c>
      <c r="F43" s="7">
        <v>1155.5999999999999</v>
      </c>
      <c r="G43" s="7">
        <v>1072.4000000000001</v>
      </c>
      <c r="H43" s="7">
        <v>3509</v>
      </c>
      <c r="I43" s="7">
        <v>578.9</v>
      </c>
      <c r="J43" s="7">
        <v>691.2</v>
      </c>
      <c r="K43" s="7">
        <v>646.9</v>
      </c>
      <c r="L43" s="7">
        <v>7916</v>
      </c>
      <c r="M43" s="7">
        <v>972</v>
      </c>
      <c r="N43" s="7">
        <v>1242</v>
      </c>
      <c r="O43" s="7">
        <v>1098.4000000000001</v>
      </c>
      <c r="P43" s="7">
        <v>11657</v>
      </c>
      <c r="Q43" s="7">
        <v>878</v>
      </c>
      <c r="R43" s="7">
        <v>1080</v>
      </c>
      <c r="S43" s="7">
        <v>972</v>
      </c>
      <c r="T43" s="1">
        <v>6572</v>
      </c>
    </row>
    <row r="44" spans="1:20" ht="13.5" customHeight="1" x14ac:dyDescent="0.15">
      <c r="B44" s="188"/>
      <c r="C44" s="23"/>
      <c r="D44" s="26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3.5" customHeight="1" x14ac:dyDescent="0.15">
      <c r="B45" s="182"/>
      <c r="C45" s="85"/>
      <c r="D45" s="8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6" t="s">
        <v>111</v>
      </c>
    </row>
    <row r="4" spans="2:16" ht="12" customHeight="1" x14ac:dyDescent="0.15">
      <c r="P4" s="60" t="s">
        <v>86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6" ht="13.5" customHeight="1" x14ac:dyDescent="0.15">
      <c r="B6" s="93"/>
      <c r="C6" s="24" t="s">
        <v>121</v>
      </c>
      <c r="D6" s="25"/>
      <c r="E6" s="24" t="s">
        <v>465</v>
      </c>
      <c r="F6" s="21"/>
      <c r="G6" s="21"/>
      <c r="H6" s="25"/>
      <c r="I6" s="24" t="s">
        <v>457</v>
      </c>
      <c r="J6" s="21"/>
      <c r="K6" s="21"/>
      <c r="L6" s="25"/>
      <c r="M6" s="24" t="s">
        <v>363</v>
      </c>
      <c r="N6" s="21"/>
      <c r="O6" s="21"/>
      <c r="P6" s="25"/>
    </row>
    <row r="7" spans="2:16" ht="13.5" customHeight="1" x14ac:dyDescent="0.15">
      <c r="B7" s="79" t="s">
        <v>284</v>
      </c>
      <c r="C7" s="21"/>
      <c r="D7" s="25"/>
      <c r="E7" s="75" t="s">
        <v>67</v>
      </c>
      <c r="F7" s="40" t="s">
        <v>68</v>
      </c>
      <c r="G7" s="74" t="s">
        <v>96</v>
      </c>
      <c r="H7" s="40" t="s">
        <v>70</v>
      </c>
      <c r="I7" s="75" t="s">
        <v>67</v>
      </c>
      <c r="J7" s="40" t="s">
        <v>68</v>
      </c>
      <c r="K7" s="74" t="s">
        <v>96</v>
      </c>
      <c r="L7" s="40" t="s">
        <v>70</v>
      </c>
      <c r="M7" s="75" t="s">
        <v>67</v>
      </c>
      <c r="N7" s="40" t="s">
        <v>68</v>
      </c>
      <c r="O7" s="74" t="s">
        <v>96</v>
      </c>
      <c r="P7" s="40" t="s">
        <v>70</v>
      </c>
    </row>
    <row r="8" spans="2:16" ht="13.5" customHeight="1" x14ac:dyDescent="0.15">
      <c r="B8" s="15" t="s">
        <v>0</v>
      </c>
      <c r="C8" s="57">
        <v>40544</v>
      </c>
      <c r="D8" s="170" t="s">
        <v>1</v>
      </c>
      <c r="E8" s="22">
        <v>420</v>
      </c>
      <c r="F8" s="22">
        <v>756</v>
      </c>
      <c r="G8" s="22">
        <v>565.13543916603157</v>
      </c>
      <c r="H8" s="22">
        <v>3141903.9</v>
      </c>
      <c r="I8" s="22">
        <v>840</v>
      </c>
      <c r="J8" s="22">
        <v>1312.5</v>
      </c>
      <c r="K8" s="22">
        <v>1010.65161510117</v>
      </c>
      <c r="L8" s="22">
        <v>278405.70000000007</v>
      </c>
      <c r="M8" s="22">
        <v>509.25</v>
      </c>
      <c r="N8" s="22">
        <v>934.08</v>
      </c>
      <c r="O8" s="22">
        <v>730.04364176173794</v>
      </c>
      <c r="P8" s="22">
        <v>7189479.1000000006</v>
      </c>
    </row>
    <row r="9" spans="2:16" ht="13.5" customHeight="1" x14ac:dyDescent="0.15">
      <c r="B9" s="119"/>
      <c r="C9" s="53">
        <v>40909</v>
      </c>
      <c r="D9" s="135"/>
      <c r="E9" s="3">
        <v>388.5</v>
      </c>
      <c r="F9" s="3">
        <v>697.2</v>
      </c>
      <c r="G9" s="3">
        <v>515.55000000000007</v>
      </c>
      <c r="H9" s="3">
        <v>3244957</v>
      </c>
      <c r="I9" s="3">
        <v>819</v>
      </c>
      <c r="J9" s="3">
        <v>1260</v>
      </c>
      <c r="K9" s="3">
        <v>997.5</v>
      </c>
      <c r="L9" s="3">
        <v>296741.59999999998</v>
      </c>
      <c r="M9" s="3">
        <v>522.9</v>
      </c>
      <c r="N9" s="3">
        <v>898.8</v>
      </c>
      <c r="O9" s="3">
        <v>691.95</v>
      </c>
      <c r="P9" s="3">
        <v>5558806.7999999998</v>
      </c>
    </row>
    <row r="10" spans="2:16" ht="13.5" customHeight="1" x14ac:dyDescent="0.15">
      <c r="B10" s="14"/>
      <c r="C10" s="52">
        <v>41275</v>
      </c>
      <c r="D10" s="134"/>
      <c r="E10" s="2">
        <v>409.5</v>
      </c>
      <c r="F10" s="2">
        <v>737.1</v>
      </c>
      <c r="G10" s="2">
        <v>576.65630152023459</v>
      </c>
      <c r="H10" s="2">
        <v>3475445.8000000021</v>
      </c>
      <c r="I10" s="2">
        <v>787.5</v>
      </c>
      <c r="J10" s="2">
        <v>1312.5</v>
      </c>
      <c r="K10" s="2">
        <v>1071.5930127384684</v>
      </c>
      <c r="L10" s="2">
        <v>317079.49999999988</v>
      </c>
      <c r="M10" s="2">
        <v>567</v>
      </c>
      <c r="N10" s="2">
        <v>934.08</v>
      </c>
      <c r="O10" s="2">
        <v>733.09704929370469</v>
      </c>
      <c r="P10" s="2">
        <v>5466086.4999999991</v>
      </c>
    </row>
    <row r="11" spans="2:16" ht="13.5" customHeight="1" x14ac:dyDescent="0.15">
      <c r="B11" s="119" t="s">
        <v>99</v>
      </c>
      <c r="C11" s="50">
        <v>41518</v>
      </c>
      <c r="D11" s="135" t="s">
        <v>52</v>
      </c>
      <c r="E11" s="1">
        <v>546</v>
      </c>
      <c r="F11" s="1">
        <v>719.25</v>
      </c>
      <c r="G11" s="1">
        <v>614.64807480693526</v>
      </c>
      <c r="H11" s="1">
        <v>297695.09999999998</v>
      </c>
      <c r="I11" s="1">
        <v>1050</v>
      </c>
      <c r="J11" s="1">
        <v>1312.5</v>
      </c>
      <c r="K11" s="1">
        <v>1185.7692384635902</v>
      </c>
      <c r="L11" s="1">
        <v>26452.699999999997</v>
      </c>
      <c r="M11" s="1">
        <v>735</v>
      </c>
      <c r="N11" s="1">
        <v>929.25</v>
      </c>
      <c r="O11" s="1">
        <v>798.17383053839387</v>
      </c>
      <c r="P11" s="1">
        <v>369403.30000000005</v>
      </c>
    </row>
    <row r="12" spans="2:16" ht="13.5" customHeight="1" x14ac:dyDescent="0.15">
      <c r="B12" s="119"/>
      <c r="C12" s="50">
        <v>41548</v>
      </c>
      <c r="D12" s="135"/>
      <c r="E12" s="1">
        <v>525</v>
      </c>
      <c r="F12" s="1">
        <v>693</v>
      </c>
      <c r="G12" s="1">
        <v>599.22504215033825</v>
      </c>
      <c r="H12" s="1">
        <v>356205.4</v>
      </c>
      <c r="I12" s="1">
        <v>997.5</v>
      </c>
      <c r="J12" s="1">
        <v>1260</v>
      </c>
      <c r="K12" s="1">
        <v>1152.370368503302</v>
      </c>
      <c r="L12" s="1">
        <v>28257.500000000004</v>
      </c>
      <c r="M12" s="1">
        <v>619.5</v>
      </c>
      <c r="N12" s="1">
        <v>800.1</v>
      </c>
      <c r="O12" s="1">
        <v>695.26801777126309</v>
      </c>
      <c r="P12" s="1">
        <v>480556.5</v>
      </c>
    </row>
    <row r="13" spans="2:16" ht="13.5" customHeight="1" x14ac:dyDescent="0.15">
      <c r="B13" s="119"/>
      <c r="C13" s="50">
        <v>41579</v>
      </c>
      <c r="D13" s="135"/>
      <c r="E13" s="1">
        <v>556.5</v>
      </c>
      <c r="F13" s="1">
        <v>700.35</v>
      </c>
      <c r="G13" s="1">
        <v>604.6784433177304</v>
      </c>
      <c r="H13" s="1">
        <v>341057.7</v>
      </c>
      <c r="I13" s="1">
        <v>892.5</v>
      </c>
      <c r="J13" s="1">
        <v>1228.5</v>
      </c>
      <c r="K13" s="1">
        <v>1065.6081697359275</v>
      </c>
      <c r="L13" s="1">
        <v>32539.300000000003</v>
      </c>
      <c r="M13" s="1">
        <v>668.85</v>
      </c>
      <c r="N13" s="1">
        <v>798</v>
      </c>
      <c r="O13" s="1">
        <v>729.34049120194118</v>
      </c>
      <c r="P13" s="1">
        <v>497689.59999999992</v>
      </c>
    </row>
    <row r="14" spans="2:16" ht="13.5" customHeight="1" x14ac:dyDescent="0.15">
      <c r="B14" s="119"/>
      <c r="C14" s="50">
        <v>41609</v>
      </c>
      <c r="D14" s="135"/>
      <c r="E14" s="1">
        <v>546</v>
      </c>
      <c r="F14" s="1">
        <v>694.05</v>
      </c>
      <c r="G14" s="1">
        <v>616.39886768649137</v>
      </c>
      <c r="H14" s="1">
        <v>345258.8</v>
      </c>
      <c r="I14" s="1">
        <v>892.5</v>
      </c>
      <c r="J14" s="1">
        <v>1312.5</v>
      </c>
      <c r="K14" s="1">
        <v>1148.7916255671726</v>
      </c>
      <c r="L14" s="1">
        <v>38219.199999999997</v>
      </c>
      <c r="M14" s="1">
        <v>703.5</v>
      </c>
      <c r="N14" s="1">
        <v>934.08</v>
      </c>
      <c r="O14" s="1">
        <v>804.86031402734966</v>
      </c>
      <c r="P14" s="1">
        <v>522254.6</v>
      </c>
    </row>
    <row r="15" spans="2:16" ht="13.5" customHeight="1" x14ac:dyDescent="0.15">
      <c r="B15" s="119" t="s">
        <v>72</v>
      </c>
      <c r="C15" s="50">
        <v>41640</v>
      </c>
      <c r="D15" s="135" t="s">
        <v>52</v>
      </c>
      <c r="E15" s="1">
        <v>504</v>
      </c>
      <c r="F15" s="1">
        <v>685.65</v>
      </c>
      <c r="G15" s="1">
        <v>577.18080257053771</v>
      </c>
      <c r="H15" s="1">
        <v>278418.7</v>
      </c>
      <c r="I15" s="1">
        <v>840</v>
      </c>
      <c r="J15" s="1">
        <v>1260</v>
      </c>
      <c r="K15" s="1">
        <v>1040.4652245165519</v>
      </c>
      <c r="L15" s="1">
        <v>26009.999999999996</v>
      </c>
      <c r="M15" s="1">
        <v>640.08000000000004</v>
      </c>
      <c r="N15" s="1">
        <v>861</v>
      </c>
      <c r="O15" s="1">
        <v>740.03022358008263</v>
      </c>
      <c r="P15" s="1">
        <v>517489.6</v>
      </c>
    </row>
    <row r="16" spans="2:16" ht="13.5" customHeight="1" x14ac:dyDescent="0.15">
      <c r="B16" s="119"/>
      <c r="C16" s="50">
        <v>41671</v>
      </c>
      <c r="D16" s="135"/>
      <c r="E16" s="1">
        <v>493.5</v>
      </c>
      <c r="F16" s="1">
        <v>682.5</v>
      </c>
      <c r="G16" s="1">
        <v>586.98364986912247</v>
      </c>
      <c r="H16" s="1">
        <v>292921.69999999995</v>
      </c>
      <c r="I16" s="1">
        <v>892.5</v>
      </c>
      <c r="J16" s="1">
        <v>1176</v>
      </c>
      <c r="K16" s="1">
        <v>1019.6762879322511</v>
      </c>
      <c r="L16" s="1">
        <v>23847.9</v>
      </c>
      <c r="M16" s="1">
        <v>645.75</v>
      </c>
      <c r="N16" s="1">
        <v>894.6</v>
      </c>
      <c r="O16" s="1">
        <v>754.58008412560764</v>
      </c>
      <c r="P16" s="1">
        <v>452275.50000000006</v>
      </c>
    </row>
    <row r="17" spans="2:16" ht="13.5" customHeight="1" x14ac:dyDescent="0.15">
      <c r="B17" s="119"/>
      <c r="C17" s="50">
        <v>41699</v>
      </c>
      <c r="D17" s="135"/>
      <c r="E17" s="1">
        <v>577.5</v>
      </c>
      <c r="F17" s="1">
        <v>714</v>
      </c>
      <c r="G17" s="1">
        <v>627.79848703252662</v>
      </c>
      <c r="H17" s="1">
        <v>316316</v>
      </c>
      <c r="I17" s="1">
        <v>892.5</v>
      </c>
      <c r="J17" s="1">
        <v>1228.5</v>
      </c>
      <c r="K17" s="1">
        <v>1071.9423006758518</v>
      </c>
      <c r="L17" s="1">
        <v>33211</v>
      </c>
      <c r="M17" s="1">
        <v>714</v>
      </c>
      <c r="N17" s="1">
        <v>850.5</v>
      </c>
      <c r="O17" s="1">
        <v>789.61273429876735</v>
      </c>
      <c r="P17" s="1">
        <v>463779.7</v>
      </c>
    </row>
    <row r="18" spans="2:16" ht="13.5" customHeight="1" x14ac:dyDescent="0.15">
      <c r="B18" s="119"/>
      <c r="C18" s="50">
        <v>41730</v>
      </c>
      <c r="D18" s="135"/>
      <c r="E18" s="1">
        <v>583.20000000000005</v>
      </c>
      <c r="F18" s="1">
        <v>918</v>
      </c>
      <c r="G18" s="1">
        <v>672.82660515482291</v>
      </c>
      <c r="H18" s="1">
        <v>338383.50000000006</v>
      </c>
      <c r="I18" s="1">
        <v>1004.4</v>
      </c>
      <c r="J18" s="1">
        <v>1542.78</v>
      </c>
      <c r="K18" s="1">
        <v>1193.99722935306</v>
      </c>
      <c r="L18" s="1">
        <v>33419.799999999996</v>
      </c>
      <c r="M18" s="1">
        <v>741.85199999999998</v>
      </c>
      <c r="N18" s="1">
        <v>1058.4000000000001</v>
      </c>
      <c r="O18" s="1">
        <v>856.11522633395737</v>
      </c>
      <c r="P18" s="1">
        <v>460662.3</v>
      </c>
    </row>
    <row r="19" spans="2:16" ht="13.5" customHeight="1" x14ac:dyDescent="0.15">
      <c r="B19" s="119"/>
      <c r="C19" s="50">
        <v>41760</v>
      </c>
      <c r="D19" s="135"/>
      <c r="E19" s="1">
        <v>702</v>
      </c>
      <c r="F19" s="1">
        <v>918</v>
      </c>
      <c r="G19" s="1">
        <v>777.93930031721868</v>
      </c>
      <c r="H19" s="1">
        <v>263694.09999999998</v>
      </c>
      <c r="I19" s="1">
        <v>1134</v>
      </c>
      <c r="J19" s="1">
        <v>1566</v>
      </c>
      <c r="K19" s="1">
        <v>1341.7912590522171</v>
      </c>
      <c r="L19" s="1">
        <v>26223.900000000005</v>
      </c>
      <c r="M19" s="1">
        <v>844.56</v>
      </c>
      <c r="N19" s="1">
        <v>1063.8</v>
      </c>
      <c r="O19" s="1">
        <v>918.71341776244412</v>
      </c>
      <c r="P19" s="1">
        <v>422941.80000000005</v>
      </c>
    </row>
    <row r="20" spans="2:16" ht="13.5" customHeight="1" x14ac:dyDescent="0.15">
      <c r="B20" s="119"/>
      <c r="C20" s="50">
        <v>41791</v>
      </c>
      <c r="D20" s="135"/>
      <c r="E20" s="1">
        <v>734.4</v>
      </c>
      <c r="F20" s="1">
        <v>949.32</v>
      </c>
      <c r="G20" s="1">
        <v>827.62067732886999</v>
      </c>
      <c r="H20" s="1">
        <v>300798.00000000006</v>
      </c>
      <c r="I20" s="1">
        <v>1188</v>
      </c>
      <c r="J20" s="1">
        <v>1620</v>
      </c>
      <c r="K20" s="1">
        <v>1356.6650770832302</v>
      </c>
      <c r="L20" s="1">
        <v>29398.799999999996</v>
      </c>
      <c r="M20" s="1">
        <v>855.36</v>
      </c>
      <c r="N20" s="1">
        <v>1058.4000000000001</v>
      </c>
      <c r="O20" s="1">
        <v>951.99134021501288</v>
      </c>
      <c r="P20" s="1">
        <v>413237.6</v>
      </c>
    </row>
    <row r="21" spans="2:16" ht="13.5" customHeight="1" x14ac:dyDescent="0.15">
      <c r="B21" s="119"/>
      <c r="C21" s="50">
        <v>41821</v>
      </c>
      <c r="D21" s="135"/>
      <c r="E21" s="1">
        <v>702</v>
      </c>
      <c r="F21" s="1">
        <v>951.80399999999997</v>
      </c>
      <c r="G21" s="1">
        <v>803.62665998582406</v>
      </c>
      <c r="H21" s="1">
        <v>243090.3</v>
      </c>
      <c r="I21" s="1">
        <v>1144.8</v>
      </c>
      <c r="J21" s="1">
        <v>1566</v>
      </c>
      <c r="K21" s="1">
        <v>1291.3691743970314</v>
      </c>
      <c r="L21" s="1">
        <v>30466.6</v>
      </c>
      <c r="M21" s="1">
        <v>865.08</v>
      </c>
      <c r="N21" s="1">
        <v>1035.396</v>
      </c>
      <c r="O21" s="1">
        <v>970.18468936967747</v>
      </c>
      <c r="P21" s="1">
        <v>428567.59999999992</v>
      </c>
    </row>
    <row r="22" spans="2:16" ht="13.5" customHeight="1" x14ac:dyDescent="0.15">
      <c r="B22" s="119"/>
      <c r="C22" s="50">
        <v>41852</v>
      </c>
      <c r="D22" s="135"/>
      <c r="E22" s="1">
        <v>648</v>
      </c>
      <c r="F22" s="1">
        <v>885.6</v>
      </c>
      <c r="G22" s="1">
        <v>734.31778191447006</v>
      </c>
      <c r="H22" s="1">
        <v>215629.8</v>
      </c>
      <c r="I22" s="1">
        <v>1134</v>
      </c>
      <c r="J22" s="1">
        <v>1566</v>
      </c>
      <c r="K22" s="1">
        <v>1284.9355749612341</v>
      </c>
      <c r="L22" s="1">
        <v>28347.499999999993</v>
      </c>
      <c r="M22" s="1">
        <v>801.36</v>
      </c>
      <c r="N22" s="1">
        <v>999</v>
      </c>
      <c r="O22" s="1">
        <v>884.65753790175847</v>
      </c>
      <c r="P22" s="1">
        <v>395776</v>
      </c>
    </row>
    <row r="23" spans="2:16" ht="13.5" customHeight="1" x14ac:dyDescent="0.15">
      <c r="B23" s="14"/>
      <c r="C23" s="54">
        <v>41883</v>
      </c>
      <c r="D23" s="134"/>
      <c r="E23" s="2">
        <v>613.4</v>
      </c>
      <c r="F23" s="2">
        <v>820.8</v>
      </c>
      <c r="G23" s="2">
        <v>700.3</v>
      </c>
      <c r="H23" s="2">
        <v>285061</v>
      </c>
      <c r="I23" s="2">
        <v>1080</v>
      </c>
      <c r="J23" s="2">
        <v>1458</v>
      </c>
      <c r="K23" s="2">
        <v>1272.7</v>
      </c>
      <c r="L23" s="2">
        <v>34054</v>
      </c>
      <c r="M23" s="2">
        <v>715</v>
      </c>
      <c r="N23" s="2">
        <v>939.6</v>
      </c>
      <c r="O23" s="2">
        <v>853</v>
      </c>
      <c r="P23" s="2">
        <v>450667</v>
      </c>
    </row>
    <row r="24" spans="2:16" ht="13.5" customHeight="1" x14ac:dyDescent="0.15">
      <c r="B24" s="185">
        <v>41883</v>
      </c>
      <c r="C24" s="73"/>
      <c r="D24" s="66"/>
      <c r="E24" s="51">
        <v>669.6</v>
      </c>
      <c r="F24" s="51">
        <v>788.4</v>
      </c>
      <c r="G24" s="51">
        <v>710.6</v>
      </c>
      <c r="H24" s="1">
        <v>29160</v>
      </c>
      <c r="I24" s="51">
        <v>1101.5999999999999</v>
      </c>
      <c r="J24" s="51">
        <v>1404</v>
      </c>
      <c r="K24" s="51">
        <v>1275.5</v>
      </c>
      <c r="L24" s="1">
        <v>2306</v>
      </c>
      <c r="M24" s="51">
        <v>801.4</v>
      </c>
      <c r="N24" s="51">
        <v>864</v>
      </c>
      <c r="O24" s="51">
        <v>825.1</v>
      </c>
      <c r="P24" s="1">
        <v>45099</v>
      </c>
    </row>
    <row r="25" spans="2:16" ht="13.5" customHeight="1" x14ac:dyDescent="0.15">
      <c r="B25" s="188">
        <v>41884</v>
      </c>
      <c r="C25" s="23"/>
      <c r="D25" s="26"/>
      <c r="E25" s="7">
        <v>648</v>
      </c>
      <c r="F25" s="1">
        <v>793.8</v>
      </c>
      <c r="G25" s="20">
        <v>704.2</v>
      </c>
      <c r="H25" s="1">
        <v>8903</v>
      </c>
      <c r="I25" s="7">
        <v>1134</v>
      </c>
      <c r="J25" s="1">
        <v>1382.4</v>
      </c>
      <c r="K25" s="20">
        <v>1257.0999999999999</v>
      </c>
      <c r="L25" s="1">
        <v>1463</v>
      </c>
      <c r="M25" s="7">
        <v>801.4</v>
      </c>
      <c r="N25" s="1">
        <v>880.2</v>
      </c>
      <c r="O25" s="20">
        <v>832.7</v>
      </c>
      <c r="P25" s="1">
        <v>13059</v>
      </c>
    </row>
    <row r="26" spans="2:16" ht="13.5" customHeight="1" x14ac:dyDescent="0.15">
      <c r="B26" s="188">
        <v>41885</v>
      </c>
      <c r="C26" s="23"/>
      <c r="D26" s="26"/>
      <c r="E26" s="7">
        <v>648</v>
      </c>
      <c r="F26" s="1">
        <v>799.2</v>
      </c>
      <c r="G26" s="20">
        <v>711.7</v>
      </c>
      <c r="H26" s="1">
        <v>8670</v>
      </c>
      <c r="I26" s="7">
        <v>1101.5999999999999</v>
      </c>
      <c r="J26" s="1">
        <v>1382.4</v>
      </c>
      <c r="K26" s="20">
        <v>1277.5999999999999</v>
      </c>
      <c r="L26" s="1">
        <v>827</v>
      </c>
      <c r="M26" s="7">
        <v>793.8</v>
      </c>
      <c r="N26" s="1">
        <v>880.2</v>
      </c>
      <c r="O26" s="20">
        <v>838.1</v>
      </c>
      <c r="P26" s="1">
        <v>17282</v>
      </c>
    </row>
    <row r="27" spans="2:16" ht="13.5" customHeight="1" x14ac:dyDescent="0.15">
      <c r="B27" s="188">
        <v>41886</v>
      </c>
      <c r="C27" s="23"/>
      <c r="D27" s="26"/>
      <c r="E27" s="7">
        <v>648</v>
      </c>
      <c r="F27" s="1">
        <v>793.8</v>
      </c>
      <c r="G27" s="20">
        <v>699.8</v>
      </c>
      <c r="H27" s="1">
        <v>6716</v>
      </c>
      <c r="I27" s="7">
        <v>1112.4000000000001</v>
      </c>
      <c r="J27" s="1">
        <v>1404</v>
      </c>
      <c r="K27" s="20">
        <v>1263.5999999999999</v>
      </c>
      <c r="L27" s="1">
        <v>881</v>
      </c>
      <c r="M27" s="7">
        <v>789.5</v>
      </c>
      <c r="N27" s="1">
        <v>900.7</v>
      </c>
      <c r="O27" s="20">
        <v>843.5</v>
      </c>
      <c r="P27" s="1">
        <v>9452</v>
      </c>
    </row>
    <row r="28" spans="2:16" ht="13.5" customHeight="1" x14ac:dyDescent="0.15">
      <c r="B28" s="188">
        <v>41887</v>
      </c>
      <c r="C28" s="23"/>
      <c r="D28" s="26"/>
      <c r="E28" s="7">
        <v>658.8</v>
      </c>
      <c r="F28" s="1">
        <v>820.8</v>
      </c>
      <c r="G28" s="20">
        <v>697.7</v>
      </c>
      <c r="H28" s="1">
        <v>6888</v>
      </c>
      <c r="I28" s="7">
        <v>1134</v>
      </c>
      <c r="J28" s="1">
        <v>1391</v>
      </c>
      <c r="K28" s="20">
        <v>1269</v>
      </c>
      <c r="L28" s="1">
        <v>528</v>
      </c>
      <c r="M28" s="7">
        <v>793.8</v>
      </c>
      <c r="N28" s="1">
        <v>896.4</v>
      </c>
      <c r="O28" s="20">
        <v>858.6</v>
      </c>
      <c r="P28" s="1">
        <v>12363</v>
      </c>
    </row>
    <row r="29" spans="2:16" ht="13.5" customHeight="1" x14ac:dyDescent="0.15">
      <c r="B29" s="188">
        <v>41890</v>
      </c>
      <c r="C29" s="23"/>
      <c r="D29" s="26"/>
      <c r="E29" s="7">
        <v>658.8</v>
      </c>
      <c r="F29" s="1">
        <v>810</v>
      </c>
      <c r="G29" s="20">
        <v>703.1</v>
      </c>
      <c r="H29" s="1">
        <v>22739</v>
      </c>
      <c r="I29" s="7">
        <v>1134</v>
      </c>
      <c r="J29" s="1">
        <v>1391</v>
      </c>
      <c r="K29" s="20">
        <v>1247.4000000000001</v>
      </c>
      <c r="L29" s="1">
        <v>2143</v>
      </c>
      <c r="M29" s="7">
        <v>812.2</v>
      </c>
      <c r="N29" s="1">
        <v>896.4</v>
      </c>
      <c r="O29" s="20">
        <v>855.4</v>
      </c>
      <c r="P29" s="1">
        <v>42482</v>
      </c>
    </row>
    <row r="30" spans="2:16" ht="13.5" customHeight="1" x14ac:dyDescent="0.15">
      <c r="B30" s="188">
        <v>41891</v>
      </c>
      <c r="C30" s="23"/>
      <c r="D30" s="26"/>
      <c r="E30" s="7">
        <v>658.8</v>
      </c>
      <c r="F30" s="1">
        <v>810</v>
      </c>
      <c r="G30" s="20">
        <v>713.9</v>
      </c>
      <c r="H30" s="1">
        <v>9726</v>
      </c>
      <c r="I30" s="7">
        <v>1134</v>
      </c>
      <c r="J30" s="1">
        <v>1452.6</v>
      </c>
      <c r="K30" s="20">
        <v>1253.9000000000001</v>
      </c>
      <c r="L30" s="1">
        <v>1626</v>
      </c>
      <c r="M30" s="7">
        <v>875.9</v>
      </c>
      <c r="N30" s="1">
        <v>875.9</v>
      </c>
      <c r="O30" s="20">
        <v>875.9</v>
      </c>
      <c r="P30" s="1">
        <v>16393</v>
      </c>
    </row>
    <row r="31" spans="2:16" ht="13.5" customHeight="1" x14ac:dyDescent="0.15">
      <c r="B31" s="188">
        <v>41892</v>
      </c>
      <c r="C31" s="23"/>
      <c r="D31" s="26"/>
      <c r="E31" s="7">
        <v>648</v>
      </c>
      <c r="F31" s="1">
        <v>810</v>
      </c>
      <c r="G31" s="20">
        <v>712.8</v>
      </c>
      <c r="H31" s="1">
        <v>6830</v>
      </c>
      <c r="I31" s="7">
        <v>1134</v>
      </c>
      <c r="J31" s="1">
        <v>1417</v>
      </c>
      <c r="K31" s="20">
        <v>1273.3</v>
      </c>
      <c r="L31" s="1">
        <v>838</v>
      </c>
      <c r="M31" s="7">
        <v>828.4</v>
      </c>
      <c r="N31" s="1">
        <v>912.6</v>
      </c>
      <c r="O31" s="20">
        <v>868.3</v>
      </c>
      <c r="P31" s="1">
        <v>15656</v>
      </c>
    </row>
    <row r="32" spans="2:16" ht="13.5" customHeight="1" x14ac:dyDescent="0.15">
      <c r="B32" s="188">
        <v>41893</v>
      </c>
      <c r="C32" s="23"/>
      <c r="D32" s="26"/>
      <c r="E32" s="12">
        <v>648</v>
      </c>
      <c r="F32" s="12">
        <v>810</v>
      </c>
      <c r="G32" s="12">
        <v>712.8</v>
      </c>
      <c r="H32" s="12">
        <v>13588</v>
      </c>
      <c r="I32" s="12">
        <v>1134</v>
      </c>
      <c r="J32" s="12">
        <v>1425.6</v>
      </c>
      <c r="K32" s="12">
        <v>1273.3</v>
      </c>
      <c r="L32" s="12">
        <v>743</v>
      </c>
      <c r="M32" s="12">
        <v>828.4</v>
      </c>
      <c r="N32" s="12">
        <v>928.8</v>
      </c>
      <c r="O32" s="12">
        <v>881.3</v>
      </c>
      <c r="P32" s="12">
        <v>25527</v>
      </c>
    </row>
    <row r="33" spans="2:16" ht="13.5" customHeight="1" x14ac:dyDescent="0.15">
      <c r="B33" s="188">
        <v>41894</v>
      </c>
      <c r="C33" s="23"/>
      <c r="D33" s="26"/>
      <c r="E33" s="12">
        <v>648</v>
      </c>
      <c r="F33" s="12">
        <v>810</v>
      </c>
      <c r="G33" s="12">
        <v>698.8</v>
      </c>
      <c r="H33" s="12">
        <v>5567</v>
      </c>
      <c r="I33" s="12">
        <v>1134</v>
      </c>
      <c r="J33" s="12">
        <v>1350</v>
      </c>
      <c r="K33" s="12">
        <v>1271.2</v>
      </c>
      <c r="L33" s="12">
        <v>497</v>
      </c>
      <c r="M33" s="12">
        <v>828.4</v>
      </c>
      <c r="N33" s="12">
        <v>894.2</v>
      </c>
      <c r="O33" s="12">
        <v>866.2</v>
      </c>
      <c r="P33" s="12">
        <v>9161</v>
      </c>
    </row>
    <row r="34" spans="2:16" ht="13.5" customHeight="1" x14ac:dyDescent="0.15">
      <c r="B34" s="188">
        <v>41898</v>
      </c>
      <c r="C34" s="23"/>
      <c r="D34" s="26"/>
      <c r="E34" s="12">
        <v>648</v>
      </c>
      <c r="F34" s="12">
        <v>799.2</v>
      </c>
      <c r="G34" s="12">
        <v>699.8</v>
      </c>
      <c r="H34" s="12">
        <v>29538</v>
      </c>
      <c r="I34" s="12">
        <v>1134</v>
      </c>
      <c r="J34" s="12">
        <v>1425.6</v>
      </c>
      <c r="K34" s="12">
        <v>1296</v>
      </c>
      <c r="L34" s="12">
        <v>3858</v>
      </c>
      <c r="M34" s="12">
        <v>847.8</v>
      </c>
      <c r="N34" s="12">
        <v>916.9</v>
      </c>
      <c r="O34" s="12">
        <v>885.6</v>
      </c>
      <c r="P34" s="12">
        <v>26429</v>
      </c>
    </row>
    <row r="35" spans="2:16" ht="13.5" customHeight="1" x14ac:dyDescent="0.15">
      <c r="B35" s="188">
        <v>41899</v>
      </c>
      <c r="C35" s="23"/>
      <c r="D35" s="26"/>
      <c r="E35" s="7">
        <v>651.20000000000005</v>
      </c>
      <c r="F35" s="1">
        <v>799.2</v>
      </c>
      <c r="G35" s="20">
        <v>700.9</v>
      </c>
      <c r="H35" s="1">
        <v>11612</v>
      </c>
      <c r="I35" s="7">
        <v>1188</v>
      </c>
      <c r="J35" s="1">
        <v>1452.6</v>
      </c>
      <c r="K35" s="20">
        <v>1320.8</v>
      </c>
      <c r="L35" s="1">
        <v>1585</v>
      </c>
      <c r="M35" s="7">
        <v>853.2</v>
      </c>
      <c r="N35" s="1">
        <v>922.3</v>
      </c>
      <c r="O35" s="20">
        <v>887.8</v>
      </c>
      <c r="P35" s="1">
        <v>19764</v>
      </c>
    </row>
    <row r="36" spans="2:16" ht="13.5" customHeight="1" x14ac:dyDescent="0.15">
      <c r="B36" s="188">
        <v>41900</v>
      </c>
      <c r="C36" s="23"/>
      <c r="D36" s="26"/>
      <c r="E36" s="7">
        <v>648</v>
      </c>
      <c r="F36" s="1">
        <v>788.4</v>
      </c>
      <c r="G36" s="20">
        <v>700.9</v>
      </c>
      <c r="H36" s="1">
        <v>16349</v>
      </c>
      <c r="I36" s="7">
        <v>1188</v>
      </c>
      <c r="J36" s="1">
        <v>1438.6</v>
      </c>
      <c r="K36" s="20">
        <v>1300.3</v>
      </c>
      <c r="L36" s="1">
        <v>2515</v>
      </c>
      <c r="M36" s="7">
        <v>844.6</v>
      </c>
      <c r="N36" s="1">
        <v>933.1</v>
      </c>
      <c r="O36" s="20">
        <v>875.9</v>
      </c>
      <c r="P36" s="1">
        <v>26989</v>
      </c>
    </row>
    <row r="37" spans="2:16" ht="13.5" customHeight="1" x14ac:dyDescent="0.15">
      <c r="B37" s="188">
        <v>41901</v>
      </c>
      <c r="C37" s="23"/>
      <c r="D37" s="26"/>
      <c r="E37" s="7">
        <v>654.5</v>
      </c>
      <c r="F37" s="1">
        <v>788.4</v>
      </c>
      <c r="G37" s="20">
        <v>705.2</v>
      </c>
      <c r="H37" s="1">
        <v>8258</v>
      </c>
      <c r="I37" s="7">
        <v>1188</v>
      </c>
      <c r="J37" s="1">
        <v>1452.6</v>
      </c>
      <c r="K37" s="20">
        <v>1294.9000000000001</v>
      </c>
      <c r="L37" s="1">
        <v>1921</v>
      </c>
      <c r="M37" s="7">
        <v>844.6</v>
      </c>
      <c r="N37" s="1">
        <v>939.6</v>
      </c>
      <c r="O37" s="20">
        <v>882.4</v>
      </c>
      <c r="P37" s="1">
        <v>9773</v>
      </c>
    </row>
    <row r="38" spans="2:16" ht="13.5" customHeight="1" x14ac:dyDescent="0.15">
      <c r="B38" s="188">
        <v>41904</v>
      </c>
      <c r="C38" s="23"/>
      <c r="D38" s="26"/>
      <c r="E38" s="7">
        <v>642.6</v>
      </c>
      <c r="F38" s="1">
        <v>777.6</v>
      </c>
      <c r="G38" s="20">
        <v>696.6</v>
      </c>
      <c r="H38" s="1">
        <v>24186</v>
      </c>
      <c r="I38" s="7">
        <v>1166.4000000000001</v>
      </c>
      <c r="J38" s="1">
        <v>1458</v>
      </c>
      <c r="K38" s="20">
        <v>1264.7</v>
      </c>
      <c r="L38" s="1">
        <v>3714</v>
      </c>
      <c r="M38" s="7">
        <v>806.8</v>
      </c>
      <c r="N38" s="1">
        <v>907.2</v>
      </c>
      <c r="O38" s="20">
        <v>857.5</v>
      </c>
      <c r="P38" s="1">
        <v>32859</v>
      </c>
    </row>
    <row r="39" spans="2:16" ht="13.5" customHeight="1" x14ac:dyDescent="0.15">
      <c r="B39" s="188">
        <v>41906</v>
      </c>
      <c r="C39" s="23"/>
      <c r="D39" s="26"/>
      <c r="E39" s="7">
        <v>648</v>
      </c>
      <c r="F39" s="1">
        <v>756</v>
      </c>
      <c r="G39" s="20">
        <v>705.2</v>
      </c>
      <c r="H39" s="1">
        <v>21266</v>
      </c>
      <c r="I39" s="7">
        <v>1166.4000000000001</v>
      </c>
      <c r="J39" s="1">
        <v>1425.6</v>
      </c>
      <c r="K39" s="20">
        <v>1273.3</v>
      </c>
      <c r="L39" s="1">
        <v>2602</v>
      </c>
      <c r="M39" s="7">
        <v>824</v>
      </c>
      <c r="N39" s="1">
        <v>897.5</v>
      </c>
      <c r="O39" s="20">
        <v>860.8</v>
      </c>
      <c r="P39" s="1">
        <v>35726</v>
      </c>
    </row>
    <row r="40" spans="2:16" ht="13.5" customHeight="1" x14ac:dyDescent="0.15">
      <c r="B40" s="188">
        <v>41907</v>
      </c>
      <c r="C40" s="23"/>
      <c r="D40" s="26"/>
      <c r="E40" s="7">
        <v>648</v>
      </c>
      <c r="F40" s="1">
        <v>756</v>
      </c>
      <c r="G40" s="20">
        <v>692.3</v>
      </c>
      <c r="H40" s="1">
        <v>10706</v>
      </c>
      <c r="I40" s="7">
        <v>1188</v>
      </c>
      <c r="J40" s="1">
        <v>1429.9</v>
      </c>
      <c r="K40" s="20">
        <v>1292.8</v>
      </c>
      <c r="L40" s="1">
        <v>806</v>
      </c>
      <c r="M40" s="7">
        <v>813.2</v>
      </c>
      <c r="N40" s="1">
        <v>896.4</v>
      </c>
      <c r="O40" s="20">
        <v>854.3</v>
      </c>
      <c r="P40" s="1">
        <v>21734</v>
      </c>
    </row>
    <row r="41" spans="2:16" ht="13.5" customHeight="1" x14ac:dyDescent="0.15">
      <c r="B41" s="188">
        <v>41908</v>
      </c>
      <c r="C41" s="23"/>
      <c r="D41" s="26"/>
      <c r="E41" s="7">
        <v>648</v>
      </c>
      <c r="F41" s="1">
        <v>756</v>
      </c>
      <c r="G41" s="20">
        <v>693.4</v>
      </c>
      <c r="H41" s="1">
        <v>8290</v>
      </c>
      <c r="I41" s="7">
        <v>1188</v>
      </c>
      <c r="J41" s="1">
        <v>1404</v>
      </c>
      <c r="K41" s="20">
        <v>1272.2</v>
      </c>
      <c r="L41" s="1">
        <v>1402</v>
      </c>
      <c r="M41" s="7">
        <v>813.2</v>
      </c>
      <c r="N41" s="1">
        <v>896.4</v>
      </c>
      <c r="O41" s="20">
        <v>847.8</v>
      </c>
      <c r="P41" s="1">
        <v>17739</v>
      </c>
    </row>
    <row r="42" spans="2:16" ht="13.5" customHeight="1" x14ac:dyDescent="0.15">
      <c r="B42" s="188">
        <v>41911</v>
      </c>
      <c r="C42" s="23"/>
      <c r="D42" s="26"/>
      <c r="E42" s="7">
        <v>626.4</v>
      </c>
      <c r="F42" s="1">
        <v>734.4</v>
      </c>
      <c r="G42" s="20">
        <v>679.3</v>
      </c>
      <c r="H42" s="1">
        <v>24380</v>
      </c>
      <c r="I42" s="7">
        <v>1153.4000000000001</v>
      </c>
      <c r="J42" s="1">
        <v>1350</v>
      </c>
      <c r="K42" s="20">
        <v>1245.2</v>
      </c>
      <c r="L42" s="1">
        <v>2060</v>
      </c>
      <c r="M42" s="7">
        <v>746.3</v>
      </c>
      <c r="N42" s="1">
        <v>861.8</v>
      </c>
      <c r="O42" s="20">
        <v>794.9</v>
      </c>
      <c r="P42" s="1">
        <v>31103</v>
      </c>
    </row>
    <row r="43" spans="2:16" ht="13.5" customHeight="1" x14ac:dyDescent="0.15">
      <c r="B43" s="188">
        <v>41912</v>
      </c>
      <c r="C43" s="23"/>
      <c r="D43" s="26"/>
      <c r="E43" s="7">
        <v>613.4</v>
      </c>
      <c r="F43" s="7">
        <v>734.4</v>
      </c>
      <c r="G43" s="7">
        <v>673.9</v>
      </c>
      <c r="H43" s="7">
        <v>11689</v>
      </c>
      <c r="I43" s="7">
        <v>1080</v>
      </c>
      <c r="J43" s="7">
        <v>1355.4</v>
      </c>
      <c r="K43" s="7">
        <v>1243.0999999999999</v>
      </c>
      <c r="L43" s="7">
        <v>1739</v>
      </c>
      <c r="M43" s="7">
        <v>715</v>
      </c>
      <c r="N43" s="7">
        <v>855.4</v>
      </c>
      <c r="O43" s="7">
        <v>791.6</v>
      </c>
      <c r="P43" s="1">
        <v>22077</v>
      </c>
    </row>
    <row r="44" spans="2:16" ht="13.5" customHeight="1" x14ac:dyDescent="0.15">
      <c r="B44" s="188"/>
      <c r="C44" s="23"/>
      <c r="D44" s="26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ht="13.5" customHeight="1" x14ac:dyDescent="0.15">
      <c r="B45" s="182"/>
      <c r="C45" s="85"/>
      <c r="D45" s="8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6" t="s">
        <v>161</v>
      </c>
    </row>
    <row r="4" spans="2:20" ht="12" customHeight="1" x14ac:dyDescent="0.1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T4" s="60" t="s">
        <v>86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T5" s="60"/>
    </row>
    <row r="6" spans="2:20" ht="13.5" customHeight="1" x14ac:dyDescent="0.15">
      <c r="B6" s="71"/>
      <c r="C6" s="24" t="s">
        <v>121</v>
      </c>
      <c r="D6" s="25"/>
      <c r="E6" s="24" t="s">
        <v>66</v>
      </c>
      <c r="F6" s="21"/>
      <c r="G6" s="21"/>
      <c r="H6" s="25"/>
      <c r="I6" s="24" t="s">
        <v>463</v>
      </c>
      <c r="J6" s="21"/>
      <c r="K6" s="21"/>
      <c r="L6" s="25"/>
      <c r="M6" s="24" t="s">
        <v>362</v>
      </c>
      <c r="N6" s="21"/>
      <c r="O6" s="21"/>
      <c r="P6" s="25"/>
      <c r="Q6" s="24" t="s">
        <v>464</v>
      </c>
      <c r="R6" s="21"/>
      <c r="S6" s="21"/>
      <c r="T6" s="25"/>
    </row>
    <row r="7" spans="2:20" ht="13.5" customHeight="1" x14ac:dyDescent="0.15">
      <c r="B7" s="79" t="s">
        <v>122</v>
      </c>
      <c r="C7" s="21"/>
      <c r="D7" s="25"/>
      <c r="E7" s="75" t="s">
        <v>67</v>
      </c>
      <c r="F7" s="40" t="s">
        <v>68</v>
      </c>
      <c r="G7" s="74" t="s">
        <v>96</v>
      </c>
      <c r="H7" s="40" t="s">
        <v>70</v>
      </c>
      <c r="I7" s="75" t="s">
        <v>67</v>
      </c>
      <c r="J7" s="40" t="s">
        <v>68</v>
      </c>
      <c r="K7" s="74" t="s">
        <v>96</v>
      </c>
      <c r="L7" s="40" t="s">
        <v>70</v>
      </c>
      <c r="M7" s="75" t="s">
        <v>67</v>
      </c>
      <c r="N7" s="40" t="s">
        <v>68</v>
      </c>
      <c r="O7" s="74" t="s">
        <v>96</v>
      </c>
      <c r="P7" s="40" t="s">
        <v>70</v>
      </c>
      <c r="Q7" s="75" t="s">
        <v>67</v>
      </c>
      <c r="R7" s="40" t="s">
        <v>68</v>
      </c>
      <c r="S7" s="74" t="s">
        <v>96</v>
      </c>
      <c r="T7" s="40" t="s">
        <v>70</v>
      </c>
    </row>
    <row r="8" spans="2:20" ht="13.5" customHeight="1" x14ac:dyDescent="0.15">
      <c r="B8" s="59" t="s">
        <v>0</v>
      </c>
      <c r="C8" s="57">
        <v>40179</v>
      </c>
      <c r="D8" s="68" t="s">
        <v>1</v>
      </c>
      <c r="E8" s="5">
        <v>651</v>
      </c>
      <c r="F8" s="5">
        <v>819</v>
      </c>
      <c r="G8" s="5">
        <v>721</v>
      </c>
      <c r="H8" s="5">
        <v>37439</v>
      </c>
      <c r="I8" s="5">
        <v>347</v>
      </c>
      <c r="J8" s="5">
        <v>557</v>
      </c>
      <c r="K8" s="5">
        <v>434</v>
      </c>
      <c r="L8" s="5">
        <v>74405</v>
      </c>
      <c r="M8" s="5">
        <v>735</v>
      </c>
      <c r="N8" s="5">
        <v>877</v>
      </c>
      <c r="O8" s="5">
        <v>770</v>
      </c>
      <c r="P8" s="5">
        <v>69103</v>
      </c>
      <c r="Q8" s="5">
        <v>600</v>
      </c>
      <c r="R8" s="5">
        <v>840</v>
      </c>
      <c r="S8" s="5">
        <v>702</v>
      </c>
      <c r="T8" s="5">
        <v>58375</v>
      </c>
    </row>
    <row r="9" spans="2:20" ht="13.5" customHeight="1" x14ac:dyDescent="0.15">
      <c r="B9" s="30"/>
      <c r="C9" s="53">
        <v>40544</v>
      </c>
      <c r="D9" s="28"/>
      <c r="E9" s="3">
        <v>682.5</v>
      </c>
      <c r="F9" s="3">
        <v>850.5</v>
      </c>
      <c r="G9" s="3">
        <v>778.10428226885949</v>
      </c>
      <c r="H9" s="3">
        <v>29582.1</v>
      </c>
      <c r="I9" s="3">
        <v>378</v>
      </c>
      <c r="J9" s="3">
        <v>603.75</v>
      </c>
      <c r="K9" s="3">
        <v>474.24190156464789</v>
      </c>
      <c r="L9" s="3">
        <v>37502.699999999997</v>
      </c>
      <c r="M9" s="3">
        <v>735</v>
      </c>
      <c r="N9" s="3">
        <v>924</v>
      </c>
      <c r="O9" s="3">
        <v>805.97481717205699</v>
      </c>
      <c r="P9" s="3">
        <v>66031.3</v>
      </c>
      <c r="Q9" s="3">
        <v>651</v>
      </c>
      <c r="R9" s="3">
        <v>871.5</v>
      </c>
      <c r="S9" s="3">
        <v>750.96520903691646</v>
      </c>
      <c r="T9" s="3">
        <v>67352.7</v>
      </c>
    </row>
    <row r="10" spans="2:20" ht="13.5" customHeight="1" x14ac:dyDescent="0.15">
      <c r="B10" s="30"/>
      <c r="C10" s="53">
        <v>40909</v>
      </c>
      <c r="D10" s="28"/>
      <c r="E10" s="3">
        <v>582.75</v>
      </c>
      <c r="F10" s="3">
        <v>745.5</v>
      </c>
      <c r="G10" s="3">
        <v>662.81896036369221</v>
      </c>
      <c r="H10" s="3">
        <v>32775.9</v>
      </c>
      <c r="I10" s="3">
        <v>367.5</v>
      </c>
      <c r="J10" s="3">
        <v>496.65</v>
      </c>
      <c r="K10" s="3">
        <v>421.33387579683694</v>
      </c>
      <c r="L10" s="3">
        <v>59598</v>
      </c>
      <c r="M10" s="3">
        <v>661.5</v>
      </c>
      <c r="N10" s="3">
        <v>808.5</v>
      </c>
      <c r="O10" s="3">
        <v>694.07947504152298</v>
      </c>
      <c r="P10" s="3">
        <v>59359.000000000007</v>
      </c>
      <c r="Q10" s="3">
        <v>598.5</v>
      </c>
      <c r="R10" s="3">
        <v>721.35</v>
      </c>
      <c r="S10" s="3">
        <v>623.05254611553835</v>
      </c>
      <c r="T10" s="3">
        <v>62434.3</v>
      </c>
    </row>
    <row r="11" spans="2:20" ht="13.5" customHeight="1" x14ac:dyDescent="0.15">
      <c r="B11" s="29"/>
      <c r="C11" s="52">
        <v>41275</v>
      </c>
      <c r="D11" s="31"/>
      <c r="E11" s="2">
        <v>619.5</v>
      </c>
      <c r="F11" s="2">
        <v>892.5</v>
      </c>
      <c r="G11" s="2">
        <v>741.62900682733562</v>
      </c>
      <c r="H11" s="2">
        <v>38839.5</v>
      </c>
      <c r="I11" s="2">
        <v>378</v>
      </c>
      <c r="J11" s="2">
        <v>609</v>
      </c>
      <c r="K11" s="2">
        <v>477.95694098048779</v>
      </c>
      <c r="L11" s="2">
        <v>115526.49999999999</v>
      </c>
      <c r="M11" s="2">
        <v>649.95000000000005</v>
      </c>
      <c r="N11" s="2">
        <v>892.5</v>
      </c>
      <c r="O11" s="2">
        <v>749.76182677958866</v>
      </c>
      <c r="P11" s="2">
        <v>86289.799999999988</v>
      </c>
      <c r="Q11" s="2">
        <v>620.55000000000007</v>
      </c>
      <c r="R11" s="2">
        <v>892.5</v>
      </c>
      <c r="S11" s="2">
        <v>701.43706587966483</v>
      </c>
      <c r="T11" s="2">
        <v>77637.8</v>
      </c>
    </row>
    <row r="12" spans="2:20" ht="13.5" customHeight="1" x14ac:dyDescent="0.15">
      <c r="B12" s="119" t="s">
        <v>99</v>
      </c>
      <c r="C12" s="50">
        <v>41518</v>
      </c>
      <c r="D12" s="135" t="s">
        <v>52</v>
      </c>
      <c r="E12" s="1">
        <v>756</v>
      </c>
      <c r="F12" s="1">
        <v>756</v>
      </c>
      <c r="G12" s="1">
        <v>755.99999999999989</v>
      </c>
      <c r="H12" s="1">
        <v>3236.5</v>
      </c>
      <c r="I12" s="1">
        <v>483</v>
      </c>
      <c r="J12" s="1">
        <v>567</v>
      </c>
      <c r="K12" s="1">
        <v>524.78627863296697</v>
      </c>
      <c r="L12" s="1">
        <v>6041.3</v>
      </c>
      <c r="M12" s="1">
        <v>687.75</v>
      </c>
      <c r="N12" s="1">
        <v>840</v>
      </c>
      <c r="O12" s="1">
        <v>755.80559500862341</v>
      </c>
      <c r="P12" s="1">
        <v>5769.9</v>
      </c>
      <c r="Q12" s="1">
        <v>661.5</v>
      </c>
      <c r="R12" s="1">
        <v>778.05</v>
      </c>
      <c r="S12" s="1">
        <v>717.52167344350414</v>
      </c>
      <c r="T12" s="1">
        <v>7064</v>
      </c>
    </row>
    <row r="13" spans="2:20" ht="13.5" customHeight="1" x14ac:dyDescent="0.15">
      <c r="B13" s="119"/>
      <c r="C13" s="50">
        <v>41548</v>
      </c>
      <c r="D13" s="135"/>
      <c r="E13" s="1">
        <v>756</v>
      </c>
      <c r="F13" s="1">
        <v>892.5</v>
      </c>
      <c r="G13" s="1">
        <v>819.06123822341863</v>
      </c>
      <c r="H13" s="1">
        <v>4537.3</v>
      </c>
      <c r="I13" s="1">
        <v>493.5</v>
      </c>
      <c r="J13" s="1">
        <v>588</v>
      </c>
      <c r="K13" s="1">
        <v>530.03956244302663</v>
      </c>
      <c r="L13" s="1">
        <v>10323.9</v>
      </c>
      <c r="M13" s="1">
        <v>687.75</v>
      </c>
      <c r="N13" s="1">
        <v>892.5</v>
      </c>
      <c r="O13" s="1">
        <v>773.85220352977603</v>
      </c>
      <c r="P13" s="1">
        <v>10059.799999999999</v>
      </c>
      <c r="Q13" s="1">
        <v>682.5</v>
      </c>
      <c r="R13" s="1">
        <v>780.15</v>
      </c>
      <c r="S13" s="1">
        <v>719.4742125020399</v>
      </c>
      <c r="T13" s="1">
        <v>6649.3</v>
      </c>
    </row>
    <row r="14" spans="2:20" ht="13.5" customHeight="1" x14ac:dyDescent="0.15">
      <c r="B14" s="119"/>
      <c r="C14" s="50">
        <v>41579</v>
      </c>
      <c r="D14" s="135"/>
      <c r="E14" s="1">
        <v>745.5</v>
      </c>
      <c r="F14" s="1">
        <v>892.5</v>
      </c>
      <c r="G14" s="1">
        <v>834.77383916800909</v>
      </c>
      <c r="H14" s="1">
        <v>3598.1</v>
      </c>
      <c r="I14" s="1">
        <v>556.5</v>
      </c>
      <c r="J14" s="1">
        <v>556.5</v>
      </c>
      <c r="K14" s="1">
        <v>556.5</v>
      </c>
      <c r="L14" s="1">
        <v>2502.6999999999998</v>
      </c>
      <c r="M14" s="1">
        <v>687.75</v>
      </c>
      <c r="N14" s="1">
        <v>892.5</v>
      </c>
      <c r="O14" s="1">
        <v>788.10198266473674</v>
      </c>
      <c r="P14" s="1">
        <v>12330</v>
      </c>
      <c r="Q14" s="1">
        <v>751.8</v>
      </c>
      <c r="R14" s="1">
        <v>840</v>
      </c>
      <c r="S14" s="1">
        <v>793.02631578947364</v>
      </c>
      <c r="T14" s="1">
        <v>3547.5</v>
      </c>
    </row>
    <row r="15" spans="2:20" ht="13.5" customHeight="1" x14ac:dyDescent="0.15">
      <c r="B15" s="119"/>
      <c r="C15" s="50">
        <v>41609</v>
      </c>
      <c r="D15" s="135"/>
      <c r="E15" s="1">
        <v>787.5</v>
      </c>
      <c r="F15" s="1">
        <v>787.5</v>
      </c>
      <c r="G15" s="1">
        <v>787.50000000000011</v>
      </c>
      <c r="H15" s="1">
        <v>3904.9</v>
      </c>
      <c r="I15" s="1">
        <v>504</v>
      </c>
      <c r="J15" s="1">
        <v>600.6</v>
      </c>
      <c r="K15" s="1">
        <v>564.88355871886131</v>
      </c>
      <c r="L15" s="1">
        <v>2581.9</v>
      </c>
      <c r="M15" s="1">
        <v>785.4</v>
      </c>
      <c r="N15" s="1">
        <v>785.4</v>
      </c>
      <c r="O15" s="1">
        <v>785.40043855069439</v>
      </c>
      <c r="P15" s="1">
        <v>3975.7</v>
      </c>
      <c r="Q15" s="1">
        <v>779.1</v>
      </c>
      <c r="R15" s="1">
        <v>892.5</v>
      </c>
      <c r="S15" s="1">
        <v>858.03504451600691</v>
      </c>
      <c r="T15" s="1">
        <v>2832.7</v>
      </c>
    </row>
    <row r="16" spans="2:20" ht="13.5" customHeight="1" x14ac:dyDescent="0.15">
      <c r="B16" s="119" t="s">
        <v>72</v>
      </c>
      <c r="C16" s="50">
        <v>41640</v>
      </c>
      <c r="D16" s="135" t="s">
        <v>52</v>
      </c>
      <c r="E16" s="1">
        <v>787.5</v>
      </c>
      <c r="F16" s="1">
        <v>892.5</v>
      </c>
      <c r="G16" s="1">
        <v>844.02818181818202</v>
      </c>
      <c r="H16" s="1">
        <v>2775.8</v>
      </c>
      <c r="I16" s="1">
        <v>525</v>
      </c>
      <c r="J16" s="1">
        <v>609</v>
      </c>
      <c r="K16" s="1">
        <v>570.96751361161523</v>
      </c>
      <c r="L16" s="1">
        <v>2301.6999999999998</v>
      </c>
      <c r="M16" s="1">
        <v>682.5</v>
      </c>
      <c r="N16" s="1">
        <v>892.5</v>
      </c>
      <c r="O16" s="1">
        <v>825.14487574876944</v>
      </c>
      <c r="P16" s="1">
        <v>4827.8</v>
      </c>
      <c r="Q16" s="1">
        <v>840</v>
      </c>
      <c r="R16" s="1">
        <v>896.7</v>
      </c>
      <c r="S16" s="1">
        <v>866.48495448011499</v>
      </c>
      <c r="T16" s="1">
        <v>4462.6000000000004</v>
      </c>
    </row>
    <row r="17" spans="2:20" ht="13.5" customHeight="1" x14ac:dyDescent="0.15">
      <c r="B17" s="119"/>
      <c r="C17" s="50">
        <v>41671</v>
      </c>
      <c r="D17" s="135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</row>
    <row r="18" spans="2:20" ht="13.5" customHeight="1" x14ac:dyDescent="0.15">
      <c r="B18" s="119"/>
      <c r="C18" s="50">
        <v>41699</v>
      </c>
      <c r="D18" s="135"/>
      <c r="E18" s="1">
        <v>819</v>
      </c>
      <c r="F18" s="1">
        <v>924</v>
      </c>
      <c r="G18" s="1">
        <v>869.14174757281558</v>
      </c>
      <c r="H18" s="1">
        <v>1371.3</v>
      </c>
      <c r="I18" s="1">
        <v>556.5</v>
      </c>
      <c r="J18" s="1">
        <v>556.5</v>
      </c>
      <c r="K18" s="1">
        <v>556.5</v>
      </c>
      <c r="L18" s="1">
        <v>4346.3</v>
      </c>
      <c r="M18" s="1">
        <v>782.25</v>
      </c>
      <c r="N18" s="1">
        <v>924</v>
      </c>
      <c r="O18" s="1">
        <v>856.66229814770861</v>
      </c>
      <c r="P18" s="1">
        <v>9214.7000000000007</v>
      </c>
      <c r="Q18" s="1">
        <v>840</v>
      </c>
      <c r="R18" s="1">
        <v>945</v>
      </c>
      <c r="S18" s="1">
        <v>887.56795497185738</v>
      </c>
      <c r="T18" s="1">
        <v>3577.8</v>
      </c>
    </row>
    <row r="19" spans="2:20" ht="13.5" customHeight="1" x14ac:dyDescent="0.15">
      <c r="B19" s="119"/>
      <c r="C19" s="50">
        <v>41730</v>
      </c>
      <c r="D19" s="135"/>
      <c r="E19" s="1">
        <v>950.4</v>
      </c>
      <c r="F19" s="1">
        <v>950.4</v>
      </c>
      <c r="G19" s="1">
        <v>950.4</v>
      </c>
      <c r="H19" s="1">
        <v>2346.3000000000002</v>
      </c>
      <c r="I19" s="1">
        <v>572.4</v>
      </c>
      <c r="J19" s="1">
        <v>680.4</v>
      </c>
      <c r="K19" s="1">
        <v>615.79153846153849</v>
      </c>
      <c r="L19" s="1">
        <v>5192.2</v>
      </c>
      <c r="M19" s="1">
        <v>918</v>
      </c>
      <c r="N19" s="1">
        <v>1026</v>
      </c>
      <c r="O19" s="1">
        <v>960.98343458290049</v>
      </c>
      <c r="P19" s="1">
        <v>11110.2</v>
      </c>
      <c r="Q19" s="1">
        <v>864</v>
      </c>
      <c r="R19" s="1">
        <v>1026</v>
      </c>
      <c r="S19" s="1">
        <v>955.84440670851541</v>
      </c>
      <c r="T19" s="1">
        <v>6085.1</v>
      </c>
    </row>
    <row r="20" spans="2:20" ht="13.5" customHeight="1" x14ac:dyDescent="0.15">
      <c r="B20" s="119"/>
      <c r="C20" s="50">
        <v>41760</v>
      </c>
      <c r="D20" s="135"/>
      <c r="E20" s="1">
        <v>918</v>
      </c>
      <c r="F20" s="1">
        <v>1026</v>
      </c>
      <c r="G20" s="1">
        <v>975.0468994530919</v>
      </c>
      <c r="H20" s="1">
        <v>2654.5</v>
      </c>
      <c r="I20" s="1">
        <v>648</v>
      </c>
      <c r="J20" s="1">
        <v>648</v>
      </c>
      <c r="K20" s="1">
        <v>648</v>
      </c>
      <c r="L20" s="1">
        <v>5380.1</v>
      </c>
      <c r="M20" s="1">
        <v>918</v>
      </c>
      <c r="N20" s="1">
        <v>1080</v>
      </c>
      <c r="O20" s="1">
        <v>1012.7499475341028</v>
      </c>
      <c r="P20" s="1">
        <v>8906.2999999999993</v>
      </c>
      <c r="Q20" s="1">
        <v>882.36</v>
      </c>
      <c r="R20" s="1">
        <v>1058.4000000000001</v>
      </c>
      <c r="S20" s="1">
        <v>981.9514484655723</v>
      </c>
      <c r="T20" s="1">
        <v>4493.1000000000004</v>
      </c>
    </row>
    <row r="21" spans="2:20" ht="13.5" customHeight="1" x14ac:dyDescent="0.15">
      <c r="B21" s="119"/>
      <c r="C21" s="50">
        <v>41791</v>
      </c>
      <c r="D21" s="135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</row>
    <row r="22" spans="2:20" ht="13.5" customHeight="1" x14ac:dyDescent="0.15">
      <c r="B22" s="119"/>
      <c r="C22" s="50">
        <v>41821</v>
      </c>
      <c r="D22" s="135"/>
      <c r="E22" s="1">
        <v>842.4</v>
      </c>
      <c r="F22" s="1">
        <v>972</v>
      </c>
      <c r="G22" s="1">
        <v>930.80506329113939</v>
      </c>
      <c r="H22" s="1">
        <v>4311.1000000000004</v>
      </c>
      <c r="I22" s="1">
        <v>540</v>
      </c>
      <c r="J22" s="1">
        <v>691.2</v>
      </c>
      <c r="K22" s="1">
        <v>660.19863013698648</v>
      </c>
      <c r="L22" s="1">
        <v>5105.8999999999996</v>
      </c>
      <c r="M22" s="1">
        <v>864</v>
      </c>
      <c r="N22" s="1">
        <v>1026</v>
      </c>
      <c r="O22" s="1">
        <v>978.04504737741354</v>
      </c>
      <c r="P22" s="1">
        <v>8693.2000000000007</v>
      </c>
      <c r="Q22" s="1">
        <v>864</v>
      </c>
      <c r="R22" s="1">
        <v>972</v>
      </c>
      <c r="S22" s="1">
        <v>924.99715530965364</v>
      </c>
      <c r="T22" s="1">
        <v>6135.7</v>
      </c>
    </row>
    <row r="23" spans="2:20" ht="13.5" customHeight="1" x14ac:dyDescent="0.15">
      <c r="B23" s="119"/>
      <c r="C23" s="50">
        <v>41852</v>
      </c>
      <c r="D23" s="135"/>
      <c r="E23" s="1">
        <v>831.6</v>
      </c>
      <c r="F23" s="1">
        <v>972</v>
      </c>
      <c r="G23" s="1">
        <v>904.23553780545581</v>
      </c>
      <c r="H23" s="1">
        <v>1777.9</v>
      </c>
      <c r="I23" s="1">
        <v>540</v>
      </c>
      <c r="J23" s="1">
        <v>702</v>
      </c>
      <c r="K23" s="1">
        <v>658.28306168764175</v>
      </c>
      <c r="L23" s="1">
        <v>4364.6000000000004</v>
      </c>
      <c r="M23" s="1">
        <v>864</v>
      </c>
      <c r="N23" s="1">
        <v>972</v>
      </c>
      <c r="O23" s="1">
        <v>933.86423532225365</v>
      </c>
      <c r="P23" s="1">
        <v>21300.7</v>
      </c>
      <c r="Q23" s="1">
        <v>810</v>
      </c>
      <c r="R23" s="1">
        <v>972</v>
      </c>
      <c r="S23" s="1">
        <v>929.54134849715672</v>
      </c>
      <c r="T23" s="1">
        <v>3649.6</v>
      </c>
    </row>
    <row r="24" spans="2:20" ht="13.5" customHeight="1" x14ac:dyDescent="0.15">
      <c r="B24" s="14"/>
      <c r="C24" s="54">
        <v>41883</v>
      </c>
      <c r="D24" s="134"/>
      <c r="E24" s="2">
        <v>831.6</v>
      </c>
      <c r="F24" s="2">
        <v>918</v>
      </c>
      <c r="G24" s="2">
        <v>863.9</v>
      </c>
      <c r="H24" s="2">
        <v>5764</v>
      </c>
      <c r="I24" s="2">
        <v>537.79999999999995</v>
      </c>
      <c r="J24" s="2">
        <v>669.6</v>
      </c>
      <c r="K24" s="2">
        <v>575.4</v>
      </c>
      <c r="L24" s="2">
        <v>6943</v>
      </c>
      <c r="M24" s="2">
        <v>864</v>
      </c>
      <c r="N24" s="2">
        <v>972</v>
      </c>
      <c r="O24" s="2">
        <v>923</v>
      </c>
      <c r="P24" s="2">
        <v>16301</v>
      </c>
      <c r="Q24" s="2">
        <v>756</v>
      </c>
      <c r="R24" s="2">
        <v>918</v>
      </c>
      <c r="S24" s="2">
        <v>862.5</v>
      </c>
      <c r="T24" s="2">
        <v>10469</v>
      </c>
    </row>
    <row r="25" spans="2:20" ht="13.5" customHeight="1" x14ac:dyDescent="0.15">
      <c r="B25" s="71"/>
      <c r="C25" s="24" t="s">
        <v>121</v>
      </c>
      <c r="D25" s="25"/>
      <c r="E25" s="24" t="s">
        <v>465</v>
      </c>
      <c r="F25" s="21"/>
      <c r="G25" s="21"/>
      <c r="H25" s="25"/>
      <c r="I25" s="24" t="s">
        <v>457</v>
      </c>
      <c r="J25" s="21"/>
      <c r="K25" s="21"/>
      <c r="L25" s="25"/>
      <c r="M25" s="24" t="s">
        <v>363</v>
      </c>
      <c r="N25" s="21"/>
      <c r="O25" s="21"/>
      <c r="P25" s="25"/>
      <c r="Q25" s="32"/>
      <c r="R25" s="8"/>
      <c r="S25" s="8"/>
      <c r="T25" s="8"/>
    </row>
    <row r="26" spans="2:20" ht="13.5" customHeight="1" x14ac:dyDescent="0.15">
      <c r="B26" s="79" t="s">
        <v>122</v>
      </c>
      <c r="C26" s="21"/>
      <c r="D26" s="25"/>
      <c r="E26" s="75" t="s">
        <v>67</v>
      </c>
      <c r="F26" s="40" t="s">
        <v>68</v>
      </c>
      <c r="G26" s="74" t="s">
        <v>96</v>
      </c>
      <c r="H26" s="40" t="s">
        <v>70</v>
      </c>
      <c r="I26" s="75" t="s">
        <v>67</v>
      </c>
      <c r="J26" s="40" t="s">
        <v>68</v>
      </c>
      <c r="K26" s="74" t="s">
        <v>96</v>
      </c>
      <c r="L26" s="40" t="s">
        <v>70</v>
      </c>
      <c r="M26" s="75" t="s">
        <v>67</v>
      </c>
      <c r="N26" s="40" t="s">
        <v>68</v>
      </c>
      <c r="O26" s="74" t="s">
        <v>96</v>
      </c>
      <c r="P26" s="40" t="s">
        <v>70</v>
      </c>
      <c r="Q26" s="32"/>
      <c r="R26" s="8"/>
      <c r="S26" s="8"/>
      <c r="T26" s="8"/>
    </row>
    <row r="27" spans="2:20" ht="13.5" customHeight="1" x14ac:dyDescent="0.15">
      <c r="B27" s="59" t="s">
        <v>0</v>
      </c>
      <c r="C27" s="57">
        <v>40179</v>
      </c>
      <c r="D27" s="68" t="s">
        <v>1</v>
      </c>
      <c r="E27" s="5">
        <v>357</v>
      </c>
      <c r="F27" s="5">
        <v>609</v>
      </c>
      <c r="G27" s="5">
        <v>437</v>
      </c>
      <c r="H27" s="5">
        <v>142431</v>
      </c>
      <c r="I27" s="5">
        <v>767</v>
      </c>
      <c r="J27" s="5">
        <v>945</v>
      </c>
      <c r="K27" s="5">
        <v>831</v>
      </c>
      <c r="L27" s="5">
        <v>4984</v>
      </c>
      <c r="M27" s="5">
        <v>0</v>
      </c>
      <c r="N27" s="5">
        <v>0</v>
      </c>
      <c r="O27" s="5">
        <v>0</v>
      </c>
      <c r="P27" s="5">
        <v>60258</v>
      </c>
      <c r="Q27" s="32"/>
      <c r="R27" s="8"/>
      <c r="S27" s="8"/>
      <c r="T27" s="8"/>
    </row>
    <row r="28" spans="2:20" ht="13.5" customHeight="1" x14ac:dyDescent="0.15">
      <c r="B28" s="30"/>
      <c r="C28" s="53">
        <v>40544</v>
      </c>
      <c r="D28" s="28"/>
      <c r="E28" s="3">
        <v>410.55</v>
      </c>
      <c r="F28" s="3">
        <v>630</v>
      </c>
      <c r="G28" s="3">
        <v>522.7062229031726</v>
      </c>
      <c r="H28" s="3">
        <v>84152.200000000012</v>
      </c>
      <c r="I28" s="3">
        <v>787.5</v>
      </c>
      <c r="J28" s="3">
        <v>882</v>
      </c>
      <c r="K28" s="3">
        <v>835.51726726726724</v>
      </c>
      <c r="L28" s="3">
        <v>1050.9000000000001</v>
      </c>
      <c r="M28" s="3">
        <v>0</v>
      </c>
      <c r="N28" s="3">
        <v>0</v>
      </c>
      <c r="O28" s="3">
        <v>0</v>
      </c>
      <c r="P28" s="3">
        <v>143559.5</v>
      </c>
      <c r="Q28" s="32"/>
      <c r="R28" s="8"/>
      <c r="S28" s="100"/>
      <c r="T28" s="100"/>
    </row>
    <row r="29" spans="2:20" ht="13.5" customHeight="1" x14ac:dyDescent="0.15">
      <c r="B29" s="30"/>
      <c r="C29" s="53">
        <v>40909</v>
      </c>
      <c r="D29" s="28"/>
      <c r="E29" s="3">
        <v>399</v>
      </c>
      <c r="F29" s="3">
        <v>519.75</v>
      </c>
      <c r="G29" s="3">
        <v>438.49435836113872</v>
      </c>
      <c r="H29" s="3">
        <v>183040.8</v>
      </c>
      <c r="I29" s="3">
        <v>787.5</v>
      </c>
      <c r="J29" s="3">
        <v>945</v>
      </c>
      <c r="K29" s="3">
        <v>772.90564521529484</v>
      </c>
      <c r="L29" s="3">
        <v>3206.9999999999995</v>
      </c>
      <c r="M29" s="3">
        <v>0</v>
      </c>
      <c r="N29" s="3">
        <v>0</v>
      </c>
      <c r="O29" s="3">
        <v>0</v>
      </c>
      <c r="P29" s="3">
        <v>162003.6</v>
      </c>
      <c r="Q29" s="32"/>
      <c r="R29" s="8"/>
      <c r="S29" s="100"/>
      <c r="T29" s="100"/>
    </row>
    <row r="30" spans="2:20" ht="13.5" customHeight="1" x14ac:dyDescent="0.15">
      <c r="B30" s="29"/>
      <c r="C30" s="52">
        <v>41275</v>
      </c>
      <c r="D30" s="31"/>
      <c r="E30" s="2">
        <v>367.5</v>
      </c>
      <c r="F30" s="2">
        <v>662.55</v>
      </c>
      <c r="G30" s="2">
        <v>502.50986456992098</v>
      </c>
      <c r="H30" s="2">
        <v>324046.49999999994</v>
      </c>
      <c r="I30" s="2">
        <v>808.5</v>
      </c>
      <c r="J30" s="2">
        <v>840</v>
      </c>
      <c r="K30" s="2">
        <v>833.66154562383622</v>
      </c>
      <c r="L30" s="2">
        <v>2596.7999999999993</v>
      </c>
      <c r="M30" s="2">
        <v>0</v>
      </c>
      <c r="N30" s="2">
        <v>0</v>
      </c>
      <c r="O30" s="2">
        <v>0</v>
      </c>
      <c r="P30" s="2">
        <v>91108.5</v>
      </c>
      <c r="Q30" s="8"/>
      <c r="R30" s="8"/>
      <c r="S30" s="100"/>
      <c r="T30" s="100"/>
    </row>
    <row r="31" spans="2:20" ht="13.5" customHeight="1" x14ac:dyDescent="0.15">
      <c r="B31" s="119" t="s">
        <v>99</v>
      </c>
      <c r="C31" s="50">
        <v>41518</v>
      </c>
      <c r="D31" s="135" t="s">
        <v>52</v>
      </c>
      <c r="E31" s="1">
        <v>493.5</v>
      </c>
      <c r="F31" s="1">
        <v>626.85</v>
      </c>
      <c r="G31" s="1">
        <v>540.42336514087492</v>
      </c>
      <c r="H31" s="1">
        <v>28217.3</v>
      </c>
      <c r="I31" s="1">
        <v>0</v>
      </c>
      <c r="J31" s="1">
        <v>0</v>
      </c>
      <c r="K31" s="1">
        <v>0</v>
      </c>
      <c r="L31" s="1">
        <v>372.8</v>
      </c>
      <c r="M31" s="1">
        <v>0</v>
      </c>
      <c r="N31" s="1">
        <v>0</v>
      </c>
      <c r="O31" s="1">
        <v>0</v>
      </c>
      <c r="P31" s="1">
        <v>5078.2</v>
      </c>
      <c r="Q31" s="8"/>
      <c r="R31" s="8"/>
      <c r="S31" s="8"/>
      <c r="T31" s="8"/>
    </row>
    <row r="32" spans="2:20" ht="13.5" customHeight="1" x14ac:dyDescent="0.15">
      <c r="B32" s="119"/>
      <c r="C32" s="50">
        <v>41548</v>
      </c>
      <c r="D32" s="135"/>
      <c r="E32" s="1">
        <v>514.5</v>
      </c>
      <c r="F32" s="1">
        <v>619.5</v>
      </c>
      <c r="G32" s="1">
        <v>551.60287111531807</v>
      </c>
      <c r="H32" s="1">
        <v>14648.4</v>
      </c>
      <c r="I32" s="1">
        <v>840</v>
      </c>
      <c r="J32" s="1">
        <v>840</v>
      </c>
      <c r="K32" s="1">
        <v>840</v>
      </c>
      <c r="L32" s="1">
        <v>291.60000000000002</v>
      </c>
      <c r="M32" s="1">
        <v>0</v>
      </c>
      <c r="N32" s="1">
        <v>0</v>
      </c>
      <c r="O32" s="1">
        <v>0</v>
      </c>
      <c r="P32" s="1">
        <v>5951.1</v>
      </c>
      <c r="Q32" s="8"/>
      <c r="R32" s="8"/>
      <c r="S32" s="8"/>
      <c r="T32" s="8"/>
    </row>
    <row r="33" spans="2:20" ht="13.5" customHeight="1" x14ac:dyDescent="0.15">
      <c r="B33" s="119"/>
      <c r="C33" s="50">
        <v>41579</v>
      </c>
      <c r="D33" s="135"/>
      <c r="E33" s="1">
        <v>527.1</v>
      </c>
      <c r="F33" s="1">
        <v>619.5</v>
      </c>
      <c r="G33" s="1">
        <v>570.17619645378932</v>
      </c>
      <c r="H33" s="1">
        <v>16297.8</v>
      </c>
      <c r="I33" s="1">
        <v>0</v>
      </c>
      <c r="J33" s="1">
        <v>0</v>
      </c>
      <c r="K33" s="1">
        <v>0</v>
      </c>
      <c r="L33" s="1">
        <v>172.2</v>
      </c>
      <c r="M33" s="1">
        <v>0</v>
      </c>
      <c r="N33" s="1">
        <v>0</v>
      </c>
      <c r="O33" s="1">
        <v>0</v>
      </c>
      <c r="P33" s="1">
        <v>4801.6000000000004</v>
      </c>
      <c r="Q33" s="8"/>
      <c r="R33" s="8"/>
      <c r="S33" s="8"/>
      <c r="T33" s="8"/>
    </row>
    <row r="34" spans="2:20" ht="13.5" customHeight="1" x14ac:dyDescent="0.15">
      <c r="B34" s="119"/>
      <c r="C34" s="50">
        <v>41609</v>
      </c>
      <c r="D34" s="135"/>
      <c r="E34" s="1">
        <v>546</v>
      </c>
      <c r="F34" s="1">
        <v>639.45000000000005</v>
      </c>
      <c r="G34" s="1">
        <v>575.59560931273154</v>
      </c>
      <c r="H34" s="1">
        <v>11292.9</v>
      </c>
      <c r="I34" s="1">
        <v>0</v>
      </c>
      <c r="J34" s="1">
        <v>0</v>
      </c>
      <c r="K34" s="1">
        <v>0</v>
      </c>
      <c r="L34" s="1">
        <v>64.7</v>
      </c>
      <c r="M34" s="1">
        <v>0</v>
      </c>
      <c r="N34" s="1">
        <v>0</v>
      </c>
      <c r="O34" s="1">
        <v>0</v>
      </c>
      <c r="P34" s="1">
        <v>4959.5</v>
      </c>
      <c r="Q34" s="8"/>
      <c r="R34" s="8"/>
      <c r="S34" s="8"/>
      <c r="T34" s="8"/>
    </row>
    <row r="35" spans="2:20" ht="13.5" customHeight="1" x14ac:dyDescent="0.15">
      <c r="B35" s="119" t="s">
        <v>72</v>
      </c>
      <c r="C35" s="50">
        <v>41640</v>
      </c>
      <c r="D35" s="135" t="s">
        <v>52</v>
      </c>
      <c r="E35" s="1">
        <v>535.5</v>
      </c>
      <c r="F35" s="1">
        <v>609</v>
      </c>
      <c r="G35" s="1">
        <v>577.71896263669498</v>
      </c>
      <c r="H35" s="1">
        <v>30753.200000000001</v>
      </c>
      <c r="I35" s="1">
        <v>0</v>
      </c>
      <c r="J35" s="1">
        <v>0</v>
      </c>
      <c r="K35" s="1">
        <v>0</v>
      </c>
      <c r="L35" s="1">
        <v>36.4</v>
      </c>
      <c r="M35" s="1">
        <v>0</v>
      </c>
      <c r="N35" s="1">
        <v>0</v>
      </c>
      <c r="O35" s="1">
        <v>0</v>
      </c>
      <c r="P35" s="1">
        <v>5655.2</v>
      </c>
      <c r="Q35" s="8"/>
      <c r="R35" s="8"/>
      <c r="S35" s="8"/>
      <c r="T35" s="8"/>
    </row>
    <row r="36" spans="2:20" ht="13.5" customHeight="1" x14ac:dyDescent="0.15">
      <c r="B36" s="119"/>
      <c r="C36" s="50">
        <v>41671</v>
      </c>
      <c r="D36" s="135"/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8"/>
      <c r="R36" s="8"/>
      <c r="S36" s="8"/>
      <c r="T36" s="8"/>
    </row>
    <row r="37" spans="2:20" ht="13.5" customHeight="1" x14ac:dyDescent="0.15">
      <c r="B37" s="119"/>
      <c r="C37" s="50">
        <v>41699</v>
      </c>
      <c r="D37" s="135"/>
      <c r="E37" s="1">
        <v>546</v>
      </c>
      <c r="F37" s="1">
        <v>619.5</v>
      </c>
      <c r="G37" s="1">
        <v>576.9579558079248</v>
      </c>
      <c r="H37" s="1">
        <v>25087.4</v>
      </c>
      <c r="I37" s="1">
        <v>0</v>
      </c>
      <c r="J37" s="1">
        <v>0</v>
      </c>
      <c r="K37" s="1">
        <v>0</v>
      </c>
      <c r="L37" s="1">
        <v>133.80000000000001</v>
      </c>
      <c r="M37" s="1">
        <v>0</v>
      </c>
      <c r="N37" s="1">
        <v>0</v>
      </c>
      <c r="O37" s="1">
        <v>0</v>
      </c>
      <c r="P37" s="1">
        <v>6664.7</v>
      </c>
      <c r="Q37" s="8"/>
      <c r="R37" s="8"/>
      <c r="S37" s="8"/>
      <c r="T37" s="8"/>
    </row>
    <row r="38" spans="2:20" ht="13.5" customHeight="1" x14ac:dyDescent="0.15">
      <c r="B38" s="119"/>
      <c r="C38" s="50">
        <v>41730</v>
      </c>
      <c r="D38" s="135"/>
      <c r="E38" s="1">
        <v>583.20000000000005</v>
      </c>
      <c r="F38" s="1">
        <v>702</v>
      </c>
      <c r="G38" s="1">
        <v>642.16184403614602</v>
      </c>
      <c r="H38" s="1">
        <v>19238.900000000001</v>
      </c>
      <c r="I38" s="1">
        <v>0</v>
      </c>
      <c r="J38" s="1">
        <v>0</v>
      </c>
      <c r="K38" s="1">
        <v>0</v>
      </c>
      <c r="L38" s="1">
        <v>58.1</v>
      </c>
      <c r="M38" s="1">
        <v>0</v>
      </c>
      <c r="N38" s="1">
        <v>0</v>
      </c>
      <c r="O38" s="1">
        <v>0</v>
      </c>
      <c r="P38" s="1">
        <v>6826</v>
      </c>
      <c r="Q38" s="8"/>
      <c r="R38" s="8"/>
      <c r="S38" s="8"/>
      <c r="T38" s="8"/>
    </row>
    <row r="39" spans="2:20" ht="13.5" customHeight="1" x14ac:dyDescent="0.15">
      <c r="B39" s="119"/>
      <c r="C39" s="50">
        <v>41760</v>
      </c>
      <c r="D39" s="135"/>
      <c r="E39" s="1">
        <v>642.6</v>
      </c>
      <c r="F39" s="1">
        <v>837</v>
      </c>
      <c r="G39" s="1">
        <v>740.22701559247992</v>
      </c>
      <c r="H39" s="1">
        <v>38630.5</v>
      </c>
      <c r="I39" s="1">
        <v>961.2</v>
      </c>
      <c r="J39" s="1">
        <v>961.2</v>
      </c>
      <c r="K39" s="1">
        <v>961.19999999999982</v>
      </c>
      <c r="L39" s="1">
        <v>433</v>
      </c>
      <c r="M39" s="1">
        <v>0</v>
      </c>
      <c r="N39" s="1">
        <v>0</v>
      </c>
      <c r="O39" s="1">
        <v>0</v>
      </c>
      <c r="P39" s="1">
        <v>4421.3999999999996</v>
      </c>
      <c r="Q39" s="8"/>
      <c r="R39" s="8"/>
      <c r="S39" s="8"/>
      <c r="T39" s="8"/>
    </row>
    <row r="40" spans="2:20" ht="13.5" customHeight="1" x14ac:dyDescent="0.15">
      <c r="B40" s="119"/>
      <c r="C40" s="50">
        <v>41791</v>
      </c>
      <c r="D40" s="135"/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8"/>
      <c r="R40" s="8"/>
      <c r="S40" s="8"/>
      <c r="T40" s="8"/>
    </row>
    <row r="41" spans="2:20" ht="13.5" customHeight="1" x14ac:dyDescent="0.15">
      <c r="B41" s="119"/>
      <c r="C41" s="50">
        <v>41821</v>
      </c>
      <c r="D41" s="135"/>
      <c r="E41" s="1">
        <v>648</v>
      </c>
      <c r="F41" s="1">
        <v>837</v>
      </c>
      <c r="G41" s="1">
        <v>730.02628258841753</v>
      </c>
      <c r="H41" s="1">
        <v>13206.6</v>
      </c>
      <c r="I41" s="1">
        <v>918</v>
      </c>
      <c r="J41" s="1">
        <v>1063.8</v>
      </c>
      <c r="K41" s="1">
        <v>948.38401933794444</v>
      </c>
      <c r="L41" s="1">
        <v>2189.1999999999998</v>
      </c>
      <c r="M41" s="1">
        <v>0</v>
      </c>
      <c r="N41" s="1">
        <v>0</v>
      </c>
      <c r="O41" s="1">
        <v>0</v>
      </c>
      <c r="P41" s="1">
        <v>2726.9</v>
      </c>
      <c r="Q41" s="8"/>
      <c r="R41" s="8"/>
      <c r="S41" s="8"/>
      <c r="T41" s="8"/>
    </row>
    <row r="42" spans="2:20" ht="13.5" customHeight="1" x14ac:dyDescent="0.15">
      <c r="B42" s="119"/>
      <c r="C42" s="50">
        <v>41852</v>
      </c>
      <c r="D42" s="135"/>
      <c r="E42" s="1">
        <v>610.20000000000005</v>
      </c>
      <c r="F42" s="1">
        <v>793.8</v>
      </c>
      <c r="G42" s="1">
        <v>689.03092618523715</v>
      </c>
      <c r="H42" s="1">
        <v>8302.2000000000007</v>
      </c>
      <c r="I42" s="1">
        <v>972</v>
      </c>
      <c r="J42" s="1">
        <v>972</v>
      </c>
      <c r="K42" s="1">
        <v>971.99999999999989</v>
      </c>
      <c r="L42" s="1">
        <v>1508.5</v>
      </c>
      <c r="M42" s="1">
        <v>0</v>
      </c>
      <c r="N42" s="1">
        <v>0</v>
      </c>
      <c r="O42" s="1">
        <v>0</v>
      </c>
      <c r="P42" s="1">
        <v>2423.8000000000002</v>
      </c>
      <c r="Q42" s="8"/>
      <c r="R42" s="8"/>
      <c r="S42" s="8"/>
      <c r="T42" s="8"/>
    </row>
    <row r="43" spans="2:20" ht="13.5" customHeight="1" x14ac:dyDescent="0.15">
      <c r="B43" s="14"/>
      <c r="C43" s="54">
        <v>41883</v>
      </c>
      <c r="D43" s="134"/>
      <c r="E43" s="2">
        <v>610.20000000000005</v>
      </c>
      <c r="F43" s="2">
        <v>729</v>
      </c>
      <c r="G43" s="2">
        <v>662</v>
      </c>
      <c r="H43" s="2">
        <v>19352</v>
      </c>
      <c r="I43" s="2">
        <v>972</v>
      </c>
      <c r="J43" s="2">
        <v>972</v>
      </c>
      <c r="K43" s="2">
        <v>972</v>
      </c>
      <c r="L43" s="2">
        <v>783</v>
      </c>
      <c r="M43" s="2">
        <v>0</v>
      </c>
      <c r="N43" s="2">
        <v>0</v>
      </c>
      <c r="O43" s="2">
        <v>0</v>
      </c>
      <c r="P43" s="2">
        <v>3955</v>
      </c>
      <c r="Q43" s="8"/>
      <c r="R43" s="8"/>
      <c r="S43" s="8"/>
      <c r="T43" s="8"/>
    </row>
    <row r="44" spans="2:20" s="8" customFormat="1" ht="4.5" customHeight="1" x14ac:dyDescent="0.15">
      <c r="G44" s="46"/>
      <c r="H44" s="46"/>
      <c r="I44" s="46"/>
      <c r="J44" s="46"/>
      <c r="K44" s="46"/>
      <c r="L44" s="46"/>
      <c r="M44" s="46"/>
      <c r="N44" s="46"/>
      <c r="O44" s="46"/>
      <c r="P44" s="46"/>
    </row>
    <row r="45" spans="2:20" x14ac:dyDescent="0.15">
      <c r="B45" s="60" t="s">
        <v>162</v>
      </c>
      <c r="C45" s="6" t="s">
        <v>139</v>
      </c>
    </row>
    <row r="46" spans="2:20" x14ac:dyDescent="0.15">
      <c r="B46" s="102">
        <v>2</v>
      </c>
      <c r="C46" s="6" t="s">
        <v>76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116</v>
      </c>
    </row>
    <row r="4" spans="2:24" ht="12" customHeight="1" x14ac:dyDescent="0.15">
      <c r="X4" s="60" t="s">
        <v>86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71"/>
      <c r="C6" s="24" t="s">
        <v>121</v>
      </c>
      <c r="D6" s="25"/>
      <c r="E6" s="45" t="s">
        <v>385</v>
      </c>
      <c r="F6" s="33"/>
      <c r="G6" s="33"/>
      <c r="H6" s="33"/>
      <c r="I6" s="45" t="s">
        <v>386</v>
      </c>
      <c r="J6" s="33"/>
      <c r="K6" s="33"/>
      <c r="L6" s="33"/>
      <c r="M6" s="45" t="s">
        <v>387</v>
      </c>
      <c r="N6" s="33"/>
      <c r="O6" s="33"/>
      <c r="P6" s="33"/>
      <c r="Q6" s="45" t="s">
        <v>397</v>
      </c>
      <c r="R6" s="95"/>
      <c r="S6" s="95"/>
      <c r="T6" s="68"/>
      <c r="U6" s="45" t="s">
        <v>400</v>
      </c>
      <c r="V6" s="33"/>
      <c r="W6" s="33"/>
      <c r="X6" s="90"/>
    </row>
    <row r="7" spans="2:24" x14ac:dyDescent="0.15">
      <c r="B7" s="56" t="s">
        <v>133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x14ac:dyDescent="0.15"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x14ac:dyDescent="0.15">
      <c r="B9" s="59" t="s">
        <v>0</v>
      </c>
      <c r="C9" s="57">
        <v>40544</v>
      </c>
      <c r="D9" s="68" t="s">
        <v>1</v>
      </c>
      <c r="E9" s="5">
        <v>580.02</v>
      </c>
      <c r="F9" s="5">
        <v>689.85</v>
      </c>
      <c r="G9" s="5">
        <v>641.05145319023006</v>
      </c>
      <c r="H9" s="5">
        <v>1310614.5</v>
      </c>
      <c r="I9" s="5">
        <v>672</v>
      </c>
      <c r="J9" s="5">
        <v>829.5</v>
      </c>
      <c r="K9" s="5">
        <v>752.80409366925414</v>
      </c>
      <c r="L9" s="5">
        <v>416207.59999999992</v>
      </c>
      <c r="M9" s="5">
        <v>583.06499999999994</v>
      </c>
      <c r="N9" s="5">
        <v>713.79</v>
      </c>
      <c r="O9" s="5">
        <v>639.89564385014137</v>
      </c>
      <c r="P9" s="5">
        <v>159131.69999999998</v>
      </c>
      <c r="Q9" s="5">
        <v>598.5</v>
      </c>
      <c r="R9" s="5">
        <v>735</v>
      </c>
      <c r="S9" s="5">
        <v>673.29989273380636</v>
      </c>
      <c r="T9" s="5">
        <v>1639756.5000000002</v>
      </c>
      <c r="U9" s="5">
        <v>467.25</v>
      </c>
      <c r="V9" s="5">
        <v>577.5</v>
      </c>
      <c r="W9" s="5">
        <v>510.66510116555651</v>
      </c>
      <c r="X9" s="5">
        <v>147422.6</v>
      </c>
    </row>
    <row r="10" spans="2:24" x14ac:dyDescent="0.15">
      <c r="B10" s="30"/>
      <c r="C10" s="53">
        <v>40909</v>
      </c>
      <c r="D10" s="28"/>
      <c r="E10" s="7">
        <v>582.75</v>
      </c>
      <c r="F10" s="7">
        <v>682.5</v>
      </c>
      <c r="G10" s="7">
        <v>602.80060556319052</v>
      </c>
      <c r="H10" s="7">
        <v>1421214.4</v>
      </c>
      <c r="I10" s="7">
        <v>661.5</v>
      </c>
      <c r="J10" s="7">
        <v>861</v>
      </c>
      <c r="K10" s="7">
        <v>707.64496046629745</v>
      </c>
      <c r="L10" s="7">
        <v>374249.8</v>
      </c>
      <c r="M10" s="7">
        <v>588</v>
      </c>
      <c r="N10" s="7">
        <v>712.21500000000003</v>
      </c>
      <c r="O10" s="7">
        <v>608.90969494269768</v>
      </c>
      <c r="P10" s="7">
        <v>277470.89999999997</v>
      </c>
      <c r="Q10" s="7">
        <v>618.97500000000002</v>
      </c>
      <c r="R10" s="7">
        <v>714</v>
      </c>
      <c r="S10" s="7">
        <v>623.52936018162688</v>
      </c>
      <c r="T10" s="7">
        <v>1613135.6</v>
      </c>
      <c r="U10" s="7">
        <v>441</v>
      </c>
      <c r="V10" s="7">
        <v>603.75</v>
      </c>
      <c r="W10" s="7">
        <v>485.44016719225243</v>
      </c>
      <c r="X10" s="1">
        <v>205618.4</v>
      </c>
    </row>
    <row r="11" spans="2:24" x14ac:dyDescent="0.15">
      <c r="B11" s="29"/>
      <c r="C11" s="52">
        <v>41275</v>
      </c>
      <c r="D11" s="31"/>
      <c r="E11" s="2">
        <v>567</v>
      </c>
      <c r="F11" s="2">
        <v>735</v>
      </c>
      <c r="G11" s="2">
        <v>634</v>
      </c>
      <c r="H11" s="2">
        <f>SUM(H9:H10)</f>
        <v>2731828.9</v>
      </c>
      <c r="I11" s="2">
        <v>662</v>
      </c>
      <c r="J11" s="2">
        <v>977</v>
      </c>
      <c r="K11" s="2">
        <v>827</v>
      </c>
      <c r="L11" s="2">
        <f>SUM(L9:L10)</f>
        <v>790457.39999999991</v>
      </c>
      <c r="M11" s="2">
        <v>577</v>
      </c>
      <c r="N11" s="2">
        <v>714</v>
      </c>
      <c r="O11" s="2">
        <v>656</v>
      </c>
      <c r="P11" s="2">
        <f>SUM(P9:P10)</f>
        <v>436602.6</v>
      </c>
      <c r="Q11" s="2">
        <v>641</v>
      </c>
      <c r="R11" s="2">
        <v>893</v>
      </c>
      <c r="S11" s="2">
        <v>739</v>
      </c>
      <c r="T11" s="2">
        <f>SUM(T9:T10)</f>
        <v>3252892.1000000006</v>
      </c>
      <c r="U11" s="2">
        <v>504</v>
      </c>
      <c r="V11" s="2">
        <v>662</v>
      </c>
      <c r="W11" s="2">
        <v>603</v>
      </c>
      <c r="X11" s="2">
        <f>SUM(X9:X10)</f>
        <v>353041</v>
      </c>
    </row>
    <row r="12" spans="2:24" x14ac:dyDescent="0.15">
      <c r="B12" s="30" t="s">
        <v>99</v>
      </c>
      <c r="C12" s="50">
        <v>41518</v>
      </c>
      <c r="D12" s="28" t="s">
        <v>52</v>
      </c>
      <c r="E12" s="1">
        <v>598.5</v>
      </c>
      <c r="F12" s="1">
        <v>724.5</v>
      </c>
      <c r="G12" s="1">
        <v>646.19463228719439</v>
      </c>
      <c r="H12" s="1">
        <v>89464.8</v>
      </c>
      <c r="I12" s="1">
        <v>819</v>
      </c>
      <c r="J12" s="1">
        <v>945</v>
      </c>
      <c r="K12" s="1">
        <v>885.77577395232584</v>
      </c>
      <c r="L12" s="1">
        <v>19054.599999999999</v>
      </c>
      <c r="M12" s="1">
        <v>609</v>
      </c>
      <c r="N12" s="1">
        <v>714</v>
      </c>
      <c r="O12" s="1">
        <v>668.96388081863336</v>
      </c>
      <c r="P12" s="1">
        <v>29799</v>
      </c>
      <c r="Q12" s="1">
        <v>756</v>
      </c>
      <c r="R12" s="1">
        <v>840</v>
      </c>
      <c r="S12" s="1">
        <v>811.34534845923724</v>
      </c>
      <c r="T12" s="1">
        <v>161760</v>
      </c>
      <c r="U12" s="1">
        <v>598.5</v>
      </c>
      <c r="V12" s="1">
        <v>630</v>
      </c>
      <c r="W12" s="1">
        <v>614.14832296456598</v>
      </c>
      <c r="X12" s="1">
        <v>10474.299999999999</v>
      </c>
    </row>
    <row r="13" spans="2:24" x14ac:dyDescent="0.15">
      <c r="B13" s="30"/>
      <c r="C13" s="50">
        <v>41548</v>
      </c>
      <c r="D13" s="28"/>
      <c r="E13" s="1">
        <v>577.5</v>
      </c>
      <c r="F13" s="1">
        <v>714</v>
      </c>
      <c r="G13" s="1">
        <v>643.54649144880045</v>
      </c>
      <c r="H13" s="1">
        <v>103701.3</v>
      </c>
      <c r="I13" s="1">
        <v>803.25</v>
      </c>
      <c r="J13" s="1">
        <v>976.5</v>
      </c>
      <c r="K13" s="1">
        <v>891.86354259636676</v>
      </c>
      <c r="L13" s="1">
        <v>18913</v>
      </c>
      <c r="M13" s="1">
        <v>599.02499999999998</v>
      </c>
      <c r="N13" s="1">
        <v>714</v>
      </c>
      <c r="O13" s="1">
        <v>673.22625397547836</v>
      </c>
      <c r="P13" s="1">
        <v>31368.2</v>
      </c>
      <c r="Q13" s="1">
        <v>714</v>
      </c>
      <c r="R13" s="1">
        <v>840</v>
      </c>
      <c r="S13" s="1">
        <v>789.05477147628221</v>
      </c>
      <c r="T13" s="1">
        <v>145676.40000000002</v>
      </c>
      <c r="U13" s="1">
        <v>598.5</v>
      </c>
      <c r="V13" s="1">
        <v>640.5</v>
      </c>
      <c r="W13" s="1">
        <v>613.44733226471271</v>
      </c>
      <c r="X13" s="1">
        <v>6932.9</v>
      </c>
    </row>
    <row r="14" spans="2:24" x14ac:dyDescent="0.15">
      <c r="B14" s="30"/>
      <c r="C14" s="50">
        <v>41579</v>
      </c>
      <c r="D14" s="28"/>
      <c r="E14" s="1">
        <v>567</v>
      </c>
      <c r="F14" s="1">
        <v>682.5</v>
      </c>
      <c r="G14" s="1">
        <v>630.51670869929046</v>
      </c>
      <c r="H14" s="1">
        <v>106768.4</v>
      </c>
      <c r="I14" s="1">
        <v>714</v>
      </c>
      <c r="J14" s="1">
        <v>945</v>
      </c>
      <c r="K14" s="1">
        <v>851.74236358319138</v>
      </c>
      <c r="L14" s="1">
        <v>15696.7</v>
      </c>
      <c r="M14" s="1">
        <v>599.02499999999998</v>
      </c>
      <c r="N14" s="1">
        <v>690.27</v>
      </c>
      <c r="O14" s="1">
        <v>656.32493566927076</v>
      </c>
      <c r="P14" s="1">
        <v>27704.300000000003</v>
      </c>
      <c r="Q14" s="1">
        <v>735</v>
      </c>
      <c r="R14" s="1">
        <v>820.05</v>
      </c>
      <c r="S14" s="1">
        <v>763.10248878970538</v>
      </c>
      <c r="T14" s="1">
        <v>136220.79999999999</v>
      </c>
      <c r="U14" s="1">
        <v>588</v>
      </c>
      <c r="V14" s="1">
        <v>640.5</v>
      </c>
      <c r="W14" s="1">
        <v>611.14663047225099</v>
      </c>
      <c r="X14" s="1">
        <v>8060.6</v>
      </c>
    </row>
    <row r="15" spans="2:24" x14ac:dyDescent="0.15">
      <c r="B15" s="30"/>
      <c r="C15" s="50">
        <v>41609</v>
      </c>
      <c r="D15" s="28"/>
      <c r="E15" s="1">
        <v>577.5</v>
      </c>
      <c r="F15" s="1">
        <v>661.5</v>
      </c>
      <c r="G15" s="1">
        <v>629.62266821561434</v>
      </c>
      <c r="H15" s="1">
        <v>126702.2</v>
      </c>
      <c r="I15" s="1">
        <v>757.78500000000008</v>
      </c>
      <c r="J15" s="1">
        <v>945</v>
      </c>
      <c r="K15" s="1">
        <v>876.37368285522996</v>
      </c>
      <c r="L15" s="1">
        <v>16115.8</v>
      </c>
      <c r="M15" s="1">
        <v>593.04</v>
      </c>
      <c r="N15" s="1">
        <v>693.10500000000002</v>
      </c>
      <c r="O15" s="1">
        <v>646.75193648475988</v>
      </c>
      <c r="P15" s="1">
        <v>29432.5</v>
      </c>
      <c r="Q15" s="1">
        <v>745.5</v>
      </c>
      <c r="R15" s="1">
        <v>892.5</v>
      </c>
      <c r="S15" s="1">
        <v>809.31107116594546</v>
      </c>
      <c r="T15" s="1">
        <v>109378.4</v>
      </c>
      <c r="U15" s="1">
        <v>588</v>
      </c>
      <c r="V15" s="1">
        <v>646.59</v>
      </c>
      <c r="W15" s="1">
        <v>611.54836053301403</v>
      </c>
      <c r="X15" s="1">
        <v>7100.7000000000007</v>
      </c>
    </row>
    <row r="16" spans="2:24" x14ac:dyDescent="0.15">
      <c r="B16" s="30" t="s">
        <v>72</v>
      </c>
      <c r="C16" s="50">
        <v>41640</v>
      </c>
      <c r="D16" s="28" t="s">
        <v>52</v>
      </c>
      <c r="E16" s="1">
        <v>588</v>
      </c>
      <c r="F16" s="1">
        <v>682.5</v>
      </c>
      <c r="G16" s="1">
        <v>632.51504484521183</v>
      </c>
      <c r="H16" s="1">
        <v>124440.4</v>
      </c>
      <c r="I16" s="1">
        <v>819</v>
      </c>
      <c r="J16" s="1">
        <v>945</v>
      </c>
      <c r="K16" s="1">
        <v>878.21087473124328</v>
      </c>
      <c r="L16" s="1">
        <v>13560.3</v>
      </c>
      <c r="M16" s="1">
        <v>598.18500000000006</v>
      </c>
      <c r="N16" s="1">
        <v>689.95500000000004</v>
      </c>
      <c r="O16" s="1">
        <v>663.18418235436707</v>
      </c>
      <c r="P16" s="1">
        <v>33068</v>
      </c>
      <c r="Q16" s="1">
        <v>792.75</v>
      </c>
      <c r="R16" s="1">
        <v>924</v>
      </c>
      <c r="S16" s="1">
        <v>830.88625880583822</v>
      </c>
      <c r="T16" s="1">
        <v>96668.700000000012</v>
      </c>
      <c r="U16" s="1">
        <v>588</v>
      </c>
      <c r="V16" s="1">
        <v>630</v>
      </c>
      <c r="W16" s="1">
        <v>603.0459411239965</v>
      </c>
      <c r="X16" s="1">
        <v>6623.1</v>
      </c>
    </row>
    <row r="17" spans="2:24" x14ac:dyDescent="0.15">
      <c r="B17" s="30"/>
      <c r="C17" s="50">
        <v>41671</v>
      </c>
      <c r="D17" s="28"/>
      <c r="E17" s="1">
        <v>598.5</v>
      </c>
      <c r="F17" s="1">
        <v>672</v>
      </c>
      <c r="G17" s="1">
        <v>629.55460551884994</v>
      </c>
      <c r="H17" s="1">
        <v>91255.4</v>
      </c>
      <c r="I17" s="1">
        <v>819</v>
      </c>
      <c r="J17" s="1">
        <v>945</v>
      </c>
      <c r="K17" s="1">
        <v>875.64864820687137</v>
      </c>
      <c r="L17" s="1">
        <v>14505.1</v>
      </c>
      <c r="M17" s="1">
        <v>603.75</v>
      </c>
      <c r="N17" s="1">
        <v>693</v>
      </c>
      <c r="O17" s="1">
        <v>645.0134962018476</v>
      </c>
      <c r="P17" s="1">
        <v>27451.5</v>
      </c>
      <c r="Q17" s="1">
        <v>766.5</v>
      </c>
      <c r="R17" s="1">
        <v>896.17499999999995</v>
      </c>
      <c r="S17" s="1">
        <v>819.3866697576002</v>
      </c>
      <c r="T17" s="1">
        <v>48061.1</v>
      </c>
      <c r="U17" s="1">
        <v>577.5</v>
      </c>
      <c r="V17" s="1">
        <v>630</v>
      </c>
      <c r="W17" s="1">
        <v>605.30124804992204</v>
      </c>
      <c r="X17" s="1">
        <v>7389.6</v>
      </c>
    </row>
    <row r="18" spans="2:24" x14ac:dyDescent="0.15">
      <c r="B18" s="30"/>
      <c r="C18" s="50">
        <v>41699</v>
      </c>
      <c r="D18" s="28"/>
      <c r="E18" s="1">
        <v>603.75</v>
      </c>
      <c r="F18" s="1">
        <v>672</v>
      </c>
      <c r="G18" s="1">
        <v>638.80472164892683</v>
      </c>
      <c r="H18" s="1">
        <v>104420.6</v>
      </c>
      <c r="I18" s="1">
        <v>819</v>
      </c>
      <c r="J18" s="1">
        <v>955.5</v>
      </c>
      <c r="K18" s="1">
        <v>880.40112422265179</v>
      </c>
      <c r="L18" s="1">
        <v>28030</v>
      </c>
      <c r="M18" s="1">
        <v>619.5</v>
      </c>
      <c r="N18" s="1">
        <v>714</v>
      </c>
      <c r="O18" s="1">
        <v>668.89126725847757</v>
      </c>
      <c r="P18" s="1">
        <v>26482.6</v>
      </c>
      <c r="Q18" s="1">
        <v>792.75</v>
      </c>
      <c r="R18" s="1">
        <v>892.5</v>
      </c>
      <c r="S18" s="1">
        <v>822.00407523510978</v>
      </c>
      <c r="T18" s="1">
        <v>56599.9</v>
      </c>
      <c r="U18" s="1">
        <v>572.25</v>
      </c>
      <c r="V18" s="1">
        <v>661.5</v>
      </c>
      <c r="W18" s="1">
        <v>599.8981205361406</v>
      </c>
      <c r="X18" s="1">
        <v>10612.2</v>
      </c>
    </row>
    <row r="19" spans="2:24" x14ac:dyDescent="0.15">
      <c r="B19" s="30"/>
      <c r="C19" s="50">
        <v>41730</v>
      </c>
      <c r="D19" s="28"/>
      <c r="E19" s="1">
        <v>637.20000000000005</v>
      </c>
      <c r="F19" s="1">
        <v>756</v>
      </c>
      <c r="G19" s="1">
        <v>675.66173761304799</v>
      </c>
      <c r="H19" s="1">
        <v>126136.8</v>
      </c>
      <c r="I19" s="1">
        <v>864</v>
      </c>
      <c r="J19" s="1">
        <v>1080</v>
      </c>
      <c r="K19" s="1">
        <v>947.99239454057761</v>
      </c>
      <c r="L19" s="1">
        <v>26131.7</v>
      </c>
      <c r="M19" s="1">
        <v>648</v>
      </c>
      <c r="N19" s="1">
        <v>766.58399999999995</v>
      </c>
      <c r="O19" s="1">
        <v>692.59085813924537</v>
      </c>
      <c r="P19" s="1">
        <v>30354.7</v>
      </c>
      <c r="Q19" s="1">
        <v>829.548</v>
      </c>
      <c r="R19" s="1">
        <v>918</v>
      </c>
      <c r="S19" s="1">
        <v>866.16074734019571</v>
      </c>
      <c r="T19" s="1">
        <v>96795</v>
      </c>
      <c r="U19" s="1">
        <v>626.4</v>
      </c>
      <c r="V19" s="1">
        <v>788.4</v>
      </c>
      <c r="W19" s="1">
        <v>677.39068693270326</v>
      </c>
      <c r="X19" s="1">
        <v>11419</v>
      </c>
    </row>
    <row r="20" spans="2:24" x14ac:dyDescent="0.15">
      <c r="B20" s="30"/>
      <c r="C20" s="50">
        <v>41760</v>
      </c>
      <c r="D20" s="28"/>
      <c r="E20" s="1">
        <v>702</v>
      </c>
      <c r="F20" s="1">
        <v>864</v>
      </c>
      <c r="G20" s="1">
        <v>813.43518361223619</v>
      </c>
      <c r="H20" s="1">
        <v>145965.70000000001</v>
      </c>
      <c r="I20" s="1">
        <v>972</v>
      </c>
      <c r="J20" s="1">
        <v>1134</v>
      </c>
      <c r="K20" s="1">
        <v>1064.2639054355927</v>
      </c>
      <c r="L20" s="1">
        <v>10849.5</v>
      </c>
      <c r="M20" s="1">
        <v>687.31200000000001</v>
      </c>
      <c r="N20" s="1">
        <v>864</v>
      </c>
      <c r="O20" s="1">
        <v>772.01907288179234</v>
      </c>
      <c r="P20" s="1">
        <v>23683</v>
      </c>
      <c r="Q20" s="1">
        <v>864</v>
      </c>
      <c r="R20" s="1">
        <v>1080</v>
      </c>
      <c r="S20" s="1">
        <v>1027.1998602148035</v>
      </c>
      <c r="T20" s="1">
        <v>41203.4</v>
      </c>
      <c r="U20" s="1">
        <v>680.4</v>
      </c>
      <c r="V20" s="1">
        <v>788.4</v>
      </c>
      <c r="W20" s="1">
        <v>725.44640496482532</v>
      </c>
      <c r="X20" s="1">
        <v>6637.5</v>
      </c>
    </row>
    <row r="21" spans="2:24" x14ac:dyDescent="0.15">
      <c r="B21" s="30"/>
      <c r="C21" s="50">
        <v>41791</v>
      </c>
      <c r="D21" s="28"/>
      <c r="E21" s="1">
        <v>702</v>
      </c>
      <c r="F21" s="1">
        <v>864</v>
      </c>
      <c r="G21" s="1">
        <v>806.26956165011416</v>
      </c>
      <c r="H21" s="1">
        <v>154366.79999999999</v>
      </c>
      <c r="I21" s="1">
        <v>972</v>
      </c>
      <c r="J21" s="1">
        <v>1134</v>
      </c>
      <c r="K21" s="1">
        <v>1066.3614122109557</v>
      </c>
      <c r="L21" s="1">
        <v>17218.7</v>
      </c>
      <c r="M21" s="1">
        <v>675</v>
      </c>
      <c r="N21" s="1">
        <v>853.2</v>
      </c>
      <c r="O21" s="1">
        <v>789.32890928344523</v>
      </c>
      <c r="P21" s="1">
        <v>21382.6</v>
      </c>
      <c r="Q21" s="1">
        <v>815.4</v>
      </c>
      <c r="R21" s="1">
        <v>1101.5999999999999</v>
      </c>
      <c r="S21" s="1">
        <v>1003.5594842774011</v>
      </c>
      <c r="T21" s="1">
        <v>33444</v>
      </c>
      <c r="U21" s="1">
        <v>648</v>
      </c>
      <c r="V21" s="1">
        <v>788.4</v>
      </c>
      <c r="W21" s="1">
        <v>716.42645947081064</v>
      </c>
      <c r="X21" s="1">
        <v>12529.7</v>
      </c>
    </row>
    <row r="22" spans="2:24" x14ac:dyDescent="0.15">
      <c r="B22" s="30"/>
      <c r="C22" s="50">
        <v>41821</v>
      </c>
      <c r="D22" s="28"/>
      <c r="E22" s="1">
        <v>719.28</v>
      </c>
      <c r="F22" s="1">
        <v>842.4</v>
      </c>
      <c r="G22" s="1">
        <v>786.64991721529998</v>
      </c>
      <c r="H22" s="1">
        <v>82501.7</v>
      </c>
      <c r="I22" s="1">
        <v>972</v>
      </c>
      <c r="J22" s="1">
        <v>1134</v>
      </c>
      <c r="K22" s="1">
        <v>1079.1002936211862</v>
      </c>
      <c r="L22" s="1">
        <v>13478.3</v>
      </c>
      <c r="M22" s="1">
        <v>702</v>
      </c>
      <c r="N22" s="1">
        <v>820.8</v>
      </c>
      <c r="O22" s="1">
        <v>786.23277616037001</v>
      </c>
      <c r="P22" s="1">
        <v>25315.9</v>
      </c>
      <c r="Q22" s="1">
        <v>966.3839999999999</v>
      </c>
      <c r="R22" s="1">
        <v>1080</v>
      </c>
      <c r="S22" s="1">
        <v>1009.5933838619873</v>
      </c>
      <c r="T22" s="1">
        <v>17327.5</v>
      </c>
      <c r="U22" s="1">
        <v>637.20000000000005</v>
      </c>
      <c r="V22" s="1">
        <v>756</v>
      </c>
      <c r="W22" s="1">
        <v>695.16289492383146</v>
      </c>
      <c r="X22" s="1">
        <v>12876.8</v>
      </c>
    </row>
    <row r="23" spans="2:24" x14ac:dyDescent="0.15">
      <c r="B23" s="30"/>
      <c r="C23" s="50">
        <v>41852</v>
      </c>
      <c r="D23" s="28"/>
      <c r="E23" s="1">
        <v>669.6</v>
      </c>
      <c r="F23" s="1">
        <v>842.4</v>
      </c>
      <c r="G23" s="1">
        <v>746.89166552457982</v>
      </c>
      <c r="H23" s="1">
        <v>85718.1</v>
      </c>
      <c r="I23" s="1">
        <v>972</v>
      </c>
      <c r="J23" s="1">
        <v>1134</v>
      </c>
      <c r="K23" s="1">
        <v>1049.2233517866123</v>
      </c>
      <c r="L23" s="1">
        <v>17455.900000000001</v>
      </c>
      <c r="M23" s="1">
        <v>702</v>
      </c>
      <c r="N23" s="1">
        <v>811.08</v>
      </c>
      <c r="O23" s="1">
        <v>765.23132034843877</v>
      </c>
      <c r="P23" s="1">
        <v>23795.7</v>
      </c>
      <c r="Q23" s="1">
        <v>939.6</v>
      </c>
      <c r="R23" s="1">
        <v>1080</v>
      </c>
      <c r="S23" s="1">
        <v>994.27279536243793</v>
      </c>
      <c r="T23" s="1">
        <v>30612.799999999999</v>
      </c>
      <c r="U23" s="1">
        <v>637.20000000000005</v>
      </c>
      <c r="V23" s="1">
        <v>756</v>
      </c>
      <c r="W23" s="1">
        <v>690.34476024552816</v>
      </c>
      <c r="X23" s="1">
        <v>9895.6</v>
      </c>
    </row>
    <row r="24" spans="2:24" x14ac:dyDescent="0.15">
      <c r="B24" s="29"/>
      <c r="C24" s="54">
        <v>41883</v>
      </c>
      <c r="D24" s="31"/>
      <c r="E24" s="2">
        <v>658.8</v>
      </c>
      <c r="F24" s="2">
        <v>810</v>
      </c>
      <c r="G24" s="2">
        <v>727.8</v>
      </c>
      <c r="H24" s="2">
        <v>158259</v>
      </c>
      <c r="I24" s="2">
        <v>950.4</v>
      </c>
      <c r="J24" s="2">
        <v>1112.4000000000001</v>
      </c>
      <c r="K24" s="2">
        <v>1024.0999999999999</v>
      </c>
      <c r="L24" s="2">
        <v>22674</v>
      </c>
      <c r="M24" s="2">
        <v>702</v>
      </c>
      <c r="N24" s="2">
        <v>810</v>
      </c>
      <c r="O24" s="2">
        <v>787.4</v>
      </c>
      <c r="P24" s="2">
        <v>21200</v>
      </c>
      <c r="Q24" s="2">
        <v>908.3</v>
      </c>
      <c r="R24" s="2">
        <v>1026</v>
      </c>
      <c r="S24" s="2">
        <v>967.4</v>
      </c>
      <c r="T24" s="2">
        <v>35598</v>
      </c>
      <c r="U24" s="2">
        <v>637.20000000000005</v>
      </c>
      <c r="V24" s="2">
        <v>753.8</v>
      </c>
      <c r="W24" s="2">
        <v>663</v>
      </c>
      <c r="X24" s="2">
        <v>8451</v>
      </c>
    </row>
    <row r="25" spans="2:24" x14ac:dyDescent="0.15">
      <c r="B25" s="93" t="s">
        <v>489</v>
      </c>
      <c r="C25" s="33"/>
      <c r="D25" s="90"/>
      <c r="E25" s="1"/>
      <c r="F25" s="1"/>
      <c r="G25" s="1"/>
      <c r="H25" s="1"/>
      <c r="I25" s="1"/>
      <c r="J25" s="1"/>
      <c r="K25" s="1"/>
      <c r="L25" s="1"/>
      <c r="M25" s="1"/>
      <c r="N25" s="42"/>
      <c r="O25" s="1"/>
      <c r="P25" s="1"/>
      <c r="Q25" s="1"/>
      <c r="R25" s="1"/>
      <c r="S25" s="1"/>
      <c r="T25" s="1"/>
      <c r="U25" s="1"/>
      <c r="V25" s="1"/>
      <c r="W25" s="1"/>
      <c r="X25" s="42"/>
    </row>
    <row r="26" spans="2:24" x14ac:dyDescent="0.15">
      <c r="B26" s="34" t="s">
        <v>490</v>
      </c>
      <c r="C26" s="23"/>
      <c r="D26" s="26"/>
      <c r="E26" s="1">
        <v>658.8</v>
      </c>
      <c r="F26" s="1">
        <v>810</v>
      </c>
      <c r="G26" s="1">
        <v>734.4</v>
      </c>
      <c r="H26" s="1">
        <v>48535</v>
      </c>
      <c r="I26" s="1">
        <v>972</v>
      </c>
      <c r="J26" s="1">
        <v>1112.4000000000001</v>
      </c>
      <c r="K26" s="1">
        <v>1020.6</v>
      </c>
      <c r="L26" s="1">
        <v>9365</v>
      </c>
      <c r="M26" s="1">
        <v>702</v>
      </c>
      <c r="N26" s="1">
        <v>810</v>
      </c>
      <c r="O26" s="1">
        <v>788.4</v>
      </c>
      <c r="P26" s="1">
        <v>9532</v>
      </c>
      <c r="Q26" s="1">
        <v>928.8</v>
      </c>
      <c r="R26" s="1">
        <v>1026</v>
      </c>
      <c r="S26" s="1">
        <v>960.1</v>
      </c>
      <c r="T26" s="1">
        <v>13029</v>
      </c>
      <c r="U26" s="1">
        <v>637.20000000000005</v>
      </c>
      <c r="V26" s="1">
        <v>753.8</v>
      </c>
      <c r="W26" s="1">
        <v>661</v>
      </c>
      <c r="X26" s="1">
        <v>2303</v>
      </c>
    </row>
    <row r="27" spans="2:24" x14ac:dyDescent="0.15">
      <c r="B27" s="34" t="s">
        <v>491</v>
      </c>
      <c r="C27" s="23"/>
      <c r="D27" s="26"/>
      <c r="E27" s="1">
        <v>669.6</v>
      </c>
      <c r="F27" s="1">
        <v>788.4</v>
      </c>
      <c r="G27" s="1">
        <v>724.7</v>
      </c>
      <c r="H27" s="1">
        <v>109724</v>
      </c>
      <c r="I27" s="1">
        <v>950.4</v>
      </c>
      <c r="J27" s="1">
        <v>1112.4000000000001</v>
      </c>
      <c r="K27" s="1">
        <v>1026</v>
      </c>
      <c r="L27" s="1">
        <v>13309</v>
      </c>
      <c r="M27" s="1">
        <v>702</v>
      </c>
      <c r="N27" s="1">
        <v>810</v>
      </c>
      <c r="O27" s="1">
        <v>787.3</v>
      </c>
      <c r="P27" s="1">
        <v>11668</v>
      </c>
      <c r="Q27" s="1">
        <v>908.3</v>
      </c>
      <c r="R27" s="1">
        <v>1026</v>
      </c>
      <c r="S27" s="1">
        <v>970.9</v>
      </c>
      <c r="T27" s="1">
        <v>22569</v>
      </c>
      <c r="U27" s="1">
        <v>648</v>
      </c>
      <c r="V27" s="1">
        <v>702</v>
      </c>
      <c r="W27" s="1">
        <v>664.2</v>
      </c>
      <c r="X27" s="1">
        <v>6148</v>
      </c>
    </row>
    <row r="28" spans="2:24" x14ac:dyDescent="0.15">
      <c r="B28" s="79"/>
      <c r="C28" s="85"/>
      <c r="D28" s="8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x14ac:dyDescent="0.15">
      <c r="B29" s="71"/>
      <c r="C29" s="150" t="s">
        <v>121</v>
      </c>
      <c r="D29" s="66"/>
      <c r="E29" s="45" t="s">
        <v>401</v>
      </c>
      <c r="F29" s="33"/>
      <c r="G29" s="33"/>
      <c r="H29" s="33"/>
      <c r="I29" s="45" t="s">
        <v>402</v>
      </c>
      <c r="J29" s="33"/>
      <c r="K29" s="33"/>
      <c r="L29" s="33"/>
      <c r="M29" s="45" t="s">
        <v>403</v>
      </c>
      <c r="N29" s="33"/>
      <c r="O29" s="33"/>
      <c r="P29" s="33"/>
      <c r="Q29" s="45" t="s">
        <v>404</v>
      </c>
      <c r="R29" s="33"/>
      <c r="S29" s="33"/>
      <c r="T29" s="90"/>
      <c r="U29" s="32"/>
      <c r="V29" s="8"/>
      <c r="W29" s="8"/>
      <c r="X29" s="8"/>
    </row>
    <row r="30" spans="2:24" x14ac:dyDescent="0.15">
      <c r="B30" s="56" t="s">
        <v>133</v>
      </c>
      <c r="C30" s="73"/>
      <c r="D30" s="66"/>
      <c r="E30" s="15" t="s">
        <v>67</v>
      </c>
      <c r="F30" s="10" t="s">
        <v>68</v>
      </c>
      <c r="G30" s="17" t="s">
        <v>69</v>
      </c>
      <c r="H30" s="10" t="s">
        <v>70</v>
      </c>
      <c r="I30" s="15" t="s">
        <v>67</v>
      </c>
      <c r="J30" s="10" t="s">
        <v>68</v>
      </c>
      <c r="K30" s="17" t="s">
        <v>69</v>
      </c>
      <c r="L30" s="10" t="s">
        <v>70</v>
      </c>
      <c r="M30" s="15" t="s">
        <v>67</v>
      </c>
      <c r="N30" s="10" t="s">
        <v>68</v>
      </c>
      <c r="O30" s="17" t="s">
        <v>69</v>
      </c>
      <c r="P30" s="10" t="s">
        <v>70</v>
      </c>
      <c r="Q30" s="15" t="s">
        <v>67</v>
      </c>
      <c r="R30" s="10" t="s">
        <v>68</v>
      </c>
      <c r="S30" s="17" t="s">
        <v>69</v>
      </c>
      <c r="T30" s="10" t="s">
        <v>70</v>
      </c>
      <c r="U30" s="32"/>
      <c r="V30" s="8"/>
      <c r="W30" s="8"/>
      <c r="X30" s="8"/>
    </row>
    <row r="31" spans="2:24" ht="13.5" x14ac:dyDescent="0.15">
      <c r="B31" s="58"/>
      <c r="C31" s="4"/>
      <c r="D31" s="65"/>
      <c r="E31" s="14"/>
      <c r="F31" s="9"/>
      <c r="G31" s="16" t="s">
        <v>71</v>
      </c>
      <c r="H31" s="9"/>
      <c r="I31" s="14"/>
      <c r="J31" s="9"/>
      <c r="K31" s="16" t="s">
        <v>71</v>
      </c>
      <c r="L31" s="9"/>
      <c r="M31" s="14"/>
      <c r="N31" s="9"/>
      <c r="O31" s="16" t="s">
        <v>71</v>
      </c>
      <c r="P31" s="9"/>
      <c r="Q31" s="14"/>
      <c r="R31" s="9"/>
      <c r="S31" s="16" t="s">
        <v>71</v>
      </c>
      <c r="T31" s="9"/>
      <c r="U31" s="32"/>
      <c r="V31" s="8"/>
      <c r="W31" s="8"/>
      <c r="X31" s="154"/>
    </row>
    <row r="32" spans="2:24" ht="13.5" x14ac:dyDescent="0.15">
      <c r="B32" s="59" t="s">
        <v>0</v>
      </c>
      <c r="C32" s="57">
        <v>40544</v>
      </c>
      <c r="D32" s="68" t="s">
        <v>1</v>
      </c>
      <c r="E32" s="5">
        <v>493.5</v>
      </c>
      <c r="F32" s="5">
        <v>651</v>
      </c>
      <c r="G32" s="5">
        <v>563.66786673925651</v>
      </c>
      <c r="H32" s="5">
        <v>13503.199999999997</v>
      </c>
      <c r="I32" s="5">
        <v>451.5</v>
      </c>
      <c r="J32" s="5">
        <v>661.5</v>
      </c>
      <c r="K32" s="5">
        <v>515.92208980404041</v>
      </c>
      <c r="L32" s="5">
        <v>160397.00000000003</v>
      </c>
      <c r="M32" s="5">
        <v>488.25</v>
      </c>
      <c r="N32" s="5">
        <v>682.5</v>
      </c>
      <c r="O32" s="5">
        <v>543.87907826114667</v>
      </c>
      <c r="P32" s="5">
        <v>365131.7</v>
      </c>
      <c r="Q32" s="5">
        <v>714</v>
      </c>
      <c r="R32" s="5">
        <v>840</v>
      </c>
      <c r="S32" s="5">
        <v>750.67875343002731</v>
      </c>
      <c r="T32" s="5">
        <v>11729.3</v>
      </c>
      <c r="U32" s="32"/>
      <c r="V32" s="8"/>
      <c r="W32" s="8"/>
      <c r="X32" s="154"/>
    </row>
    <row r="33" spans="2:24" ht="13.5" x14ac:dyDescent="0.15">
      <c r="B33" s="30"/>
      <c r="C33" s="53">
        <v>40909</v>
      </c>
      <c r="D33" s="28"/>
      <c r="E33" s="7">
        <v>473</v>
      </c>
      <c r="F33" s="7">
        <v>672</v>
      </c>
      <c r="G33" s="7">
        <v>555.63311055948043</v>
      </c>
      <c r="H33" s="1">
        <v>138338</v>
      </c>
      <c r="I33" s="7">
        <v>441</v>
      </c>
      <c r="J33" s="7">
        <v>682.5</v>
      </c>
      <c r="K33" s="7">
        <v>484.89017481140348</v>
      </c>
      <c r="L33" s="1">
        <v>219359.2</v>
      </c>
      <c r="M33" s="7">
        <v>488.25</v>
      </c>
      <c r="N33" s="7">
        <v>682.5</v>
      </c>
      <c r="O33" s="7">
        <v>547.58707520049904</v>
      </c>
      <c r="P33" s="1">
        <v>577771.39999999991</v>
      </c>
      <c r="Q33" s="7">
        <v>693</v>
      </c>
      <c r="R33" s="7">
        <v>840</v>
      </c>
      <c r="S33" s="7">
        <v>729.54948764675999</v>
      </c>
      <c r="T33" s="1">
        <v>8622.1999999999989</v>
      </c>
      <c r="U33" s="32"/>
      <c r="V33" s="8"/>
      <c r="W33" s="8"/>
      <c r="X33" s="154"/>
    </row>
    <row r="34" spans="2:24" ht="13.5" x14ac:dyDescent="0.15">
      <c r="B34" s="29"/>
      <c r="C34" s="52">
        <v>41275</v>
      </c>
      <c r="D34" s="31"/>
      <c r="E34" s="2">
        <v>546</v>
      </c>
      <c r="F34" s="2">
        <v>798</v>
      </c>
      <c r="G34" s="2">
        <v>632</v>
      </c>
      <c r="H34" s="2">
        <f>SUM(H32:H33)</f>
        <v>151841.20000000001</v>
      </c>
      <c r="I34" s="2">
        <v>494</v>
      </c>
      <c r="J34" s="2">
        <v>683</v>
      </c>
      <c r="K34" s="2">
        <v>623</v>
      </c>
      <c r="L34" s="2">
        <f>SUM(L32:L33)</f>
        <v>379756.20000000007</v>
      </c>
      <c r="M34" s="2">
        <v>599</v>
      </c>
      <c r="N34" s="2">
        <v>767</v>
      </c>
      <c r="O34" s="2">
        <v>630</v>
      </c>
      <c r="P34" s="2">
        <f>SUM(P32:P33)</f>
        <v>942903.09999999986</v>
      </c>
      <c r="Q34" s="2">
        <v>683</v>
      </c>
      <c r="R34" s="2">
        <v>851</v>
      </c>
      <c r="S34" s="2">
        <v>754</v>
      </c>
      <c r="T34" s="2">
        <f>SUM(T32:T33)</f>
        <v>20351.5</v>
      </c>
      <c r="U34" s="8"/>
      <c r="V34" s="8"/>
      <c r="W34" s="8"/>
      <c r="X34" s="154"/>
    </row>
    <row r="35" spans="2:24" ht="13.5" x14ac:dyDescent="0.15">
      <c r="B35" s="30" t="s">
        <v>99</v>
      </c>
      <c r="C35" s="50">
        <v>41518</v>
      </c>
      <c r="D35" s="28" t="s">
        <v>52</v>
      </c>
      <c r="E35" s="1">
        <v>619.39499999999998</v>
      </c>
      <c r="F35" s="1">
        <v>661.5</v>
      </c>
      <c r="G35" s="1">
        <v>626.68202080237745</v>
      </c>
      <c r="H35" s="1">
        <v>10656.2</v>
      </c>
      <c r="I35" s="1">
        <v>619.5</v>
      </c>
      <c r="J35" s="1">
        <v>682.5</v>
      </c>
      <c r="K35" s="1">
        <v>640.23631421258335</v>
      </c>
      <c r="L35" s="1">
        <v>17919.400000000001</v>
      </c>
      <c r="M35" s="1">
        <v>619.5</v>
      </c>
      <c r="N35" s="1">
        <v>665.59500000000003</v>
      </c>
      <c r="O35" s="1">
        <v>630.157704075742</v>
      </c>
      <c r="P35" s="1">
        <v>27423</v>
      </c>
      <c r="Q35" s="1">
        <v>714</v>
      </c>
      <c r="R35" s="1">
        <v>787.5</v>
      </c>
      <c r="S35" s="1">
        <v>750.61191780821923</v>
      </c>
      <c r="T35" s="1">
        <v>1031.3</v>
      </c>
      <c r="U35" s="8"/>
      <c r="V35" s="8"/>
      <c r="W35" s="8"/>
      <c r="X35" s="154"/>
    </row>
    <row r="36" spans="2:24" ht="13.5" x14ac:dyDescent="0.15">
      <c r="B36" s="30"/>
      <c r="C36" s="50">
        <v>41548</v>
      </c>
      <c r="D36" s="28"/>
      <c r="E36" s="1">
        <v>619.5</v>
      </c>
      <c r="F36" s="1">
        <v>798</v>
      </c>
      <c r="G36" s="1">
        <v>654.37048458149798</v>
      </c>
      <c r="H36" s="1">
        <v>7950.2000000000007</v>
      </c>
      <c r="I36" s="1">
        <v>621.70500000000004</v>
      </c>
      <c r="J36" s="1">
        <v>682.5</v>
      </c>
      <c r="K36" s="1">
        <v>653.51447780184992</v>
      </c>
      <c r="L36" s="1">
        <v>10245.9</v>
      </c>
      <c r="M36" s="1">
        <v>619.5</v>
      </c>
      <c r="N36" s="1">
        <v>668.745</v>
      </c>
      <c r="O36" s="1">
        <v>632.48797348484857</v>
      </c>
      <c r="P36" s="1">
        <v>35905.599999999999</v>
      </c>
      <c r="Q36" s="1">
        <v>682.5</v>
      </c>
      <c r="R36" s="1">
        <v>787.5</v>
      </c>
      <c r="S36" s="1">
        <v>752.74617977528089</v>
      </c>
      <c r="T36" s="1">
        <v>883.3</v>
      </c>
      <c r="U36" s="8"/>
      <c r="V36" s="8"/>
      <c r="W36" s="8"/>
      <c r="X36" s="154"/>
    </row>
    <row r="37" spans="2:24" ht="13.5" x14ac:dyDescent="0.15">
      <c r="B37" s="30"/>
      <c r="C37" s="50">
        <v>41579</v>
      </c>
      <c r="D37" s="28"/>
      <c r="E37" s="1">
        <v>598.5</v>
      </c>
      <c r="F37" s="1">
        <v>651</v>
      </c>
      <c r="G37" s="1">
        <v>625.470924301163</v>
      </c>
      <c r="H37" s="1">
        <v>6466.9</v>
      </c>
      <c r="I37" s="1">
        <v>617.4</v>
      </c>
      <c r="J37" s="1">
        <v>682.5</v>
      </c>
      <c r="K37" s="1">
        <v>632.65590661793613</v>
      </c>
      <c r="L37" s="1">
        <v>17618.300000000003</v>
      </c>
      <c r="M37" s="1">
        <v>609</v>
      </c>
      <c r="N37" s="1">
        <v>665.91000000000008</v>
      </c>
      <c r="O37" s="1">
        <v>627.25248151344942</v>
      </c>
      <c r="P37" s="1">
        <v>35033.300000000003</v>
      </c>
      <c r="Q37" s="1">
        <v>682.5</v>
      </c>
      <c r="R37" s="1">
        <v>787.5</v>
      </c>
      <c r="S37" s="1">
        <v>742.97912642995095</v>
      </c>
      <c r="T37" s="1">
        <v>1135.5999999999999</v>
      </c>
      <c r="U37" s="8"/>
      <c r="V37" s="8"/>
      <c r="W37" s="8"/>
      <c r="X37" s="154"/>
    </row>
    <row r="38" spans="2:24" x14ac:dyDescent="0.15">
      <c r="B38" s="30"/>
      <c r="C38" s="50">
        <v>41609</v>
      </c>
      <c r="D38" s="28"/>
      <c r="E38" s="1">
        <v>609</v>
      </c>
      <c r="F38" s="1">
        <v>682.5</v>
      </c>
      <c r="G38" s="1">
        <v>638.37327677624614</v>
      </c>
      <c r="H38" s="1">
        <v>9201.5999999999985</v>
      </c>
      <c r="I38" s="1">
        <v>609</v>
      </c>
      <c r="J38" s="1">
        <v>672</v>
      </c>
      <c r="K38" s="1">
        <v>633.84188655552396</v>
      </c>
      <c r="L38" s="1">
        <v>26907.300000000003</v>
      </c>
      <c r="M38" s="1">
        <v>609</v>
      </c>
      <c r="N38" s="1">
        <v>672</v>
      </c>
      <c r="O38" s="1">
        <v>636.69598333754107</v>
      </c>
      <c r="P38" s="1">
        <v>46955</v>
      </c>
      <c r="Q38" s="1">
        <v>682.5</v>
      </c>
      <c r="R38" s="1">
        <v>787.5</v>
      </c>
      <c r="S38" s="1">
        <v>754.03447368421052</v>
      </c>
      <c r="T38" s="1">
        <v>1114.9000000000001</v>
      </c>
      <c r="U38" s="8"/>
      <c r="V38" s="8"/>
      <c r="W38" s="46"/>
      <c r="X38" s="46"/>
    </row>
    <row r="39" spans="2:24" x14ac:dyDescent="0.15">
      <c r="B39" s="30" t="s">
        <v>72</v>
      </c>
      <c r="C39" s="50">
        <v>41640</v>
      </c>
      <c r="D39" s="28" t="s">
        <v>52</v>
      </c>
      <c r="E39" s="1">
        <v>630</v>
      </c>
      <c r="F39" s="1">
        <v>682.5</v>
      </c>
      <c r="G39" s="1">
        <v>649.42784125075173</v>
      </c>
      <c r="H39" s="1">
        <v>7822.9</v>
      </c>
      <c r="I39" s="1">
        <v>609</v>
      </c>
      <c r="J39" s="1">
        <v>682.5</v>
      </c>
      <c r="K39" s="1">
        <v>625.23881814943377</v>
      </c>
      <c r="L39" s="1">
        <v>17826.699999999997</v>
      </c>
      <c r="M39" s="1">
        <v>609</v>
      </c>
      <c r="N39" s="1">
        <v>682.5</v>
      </c>
      <c r="O39" s="1">
        <v>630.30300729040107</v>
      </c>
      <c r="P39" s="1">
        <v>46376.100000000006</v>
      </c>
      <c r="Q39" s="1">
        <v>682.5</v>
      </c>
      <c r="R39" s="1">
        <v>787.5</v>
      </c>
      <c r="S39" s="1">
        <v>731.91578313253024</v>
      </c>
      <c r="T39" s="1">
        <v>930.1</v>
      </c>
      <c r="U39" s="8"/>
      <c r="V39" s="8"/>
      <c r="W39" s="46"/>
      <c r="X39" s="46"/>
    </row>
    <row r="40" spans="2:24" x14ac:dyDescent="0.15">
      <c r="B40" s="30"/>
      <c r="C40" s="50">
        <v>41671</v>
      </c>
      <c r="D40" s="28"/>
      <c r="E40" s="1">
        <v>598.5</v>
      </c>
      <c r="F40" s="1">
        <v>651</v>
      </c>
      <c r="G40" s="1">
        <v>633.91533131225651</v>
      </c>
      <c r="H40" s="1">
        <v>5041.8999999999996</v>
      </c>
      <c r="I40" s="1">
        <v>609</v>
      </c>
      <c r="J40" s="1">
        <v>682.5</v>
      </c>
      <c r="K40" s="1">
        <v>629.24109666478273</v>
      </c>
      <c r="L40" s="1">
        <v>12173.5</v>
      </c>
      <c r="M40" s="1">
        <v>609</v>
      </c>
      <c r="N40" s="1">
        <v>682.5</v>
      </c>
      <c r="O40" s="1">
        <v>631.84638226683421</v>
      </c>
      <c r="P40" s="1">
        <v>36487.300000000003</v>
      </c>
      <c r="Q40" s="1">
        <v>703.5</v>
      </c>
      <c r="R40" s="1">
        <v>772.8</v>
      </c>
      <c r="S40" s="1">
        <v>728.62363636363636</v>
      </c>
      <c r="T40" s="1">
        <v>583.29999999999995</v>
      </c>
      <c r="U40" s="8"/>
      <c r="V40" s="8"/>
      <c r="W40" s="46"/>
      <c r="X40" s="46"/>
    </row>
    <row r="41" spans="2:24" x14ac:dyDescent="0.15">
      <c r="B41" s="30"/>
      <c r="C41" s="50">
        <v>41699</v>
      </c>
      <c r="D41" s="28"/>
      <c r="E41" s="1">
        <v>609</v>
      </c>
      <c r="F41" s="1">
        <v>682.5</v>
      </c>
      <c r="G41" s="1">
        <v>638.56842485549134</v>
      </c>
      <c r="H41" s="1">
        <v>12391.9</v>
      </c>
      <c r="I41" s="1">
        <v>609</v>
      </c>
      <c r="J41" s="1">
        <v>682.5</v>
      </c>
      <c r="K41" s="1">
        <v>627.11073574376167</v>
      </c>
      <c r="L41" s="1">
        <v>21799.599999999999</v>
      </c>
      <c r="M41" s="1">
        <v>609</v>
      </c>
      <c r="N41" s="1">
        <v>682.5</v>
      </c>
      <c r="O41" s="1">
        <v>627.80806097675895</v>
      </c>
      <c r="P41" s="1">
        <v>48218.600000000006</v>
      </c>
      <c r="Q41" s="1">
        <v>693</v>
      </c>
      <c r="R41" s="1">
        <v>813.75</v>
      </c>
      <c r="S41" s="1">
        <v>730.89268156424578</v>
      </c>
      <c r="T41" s="1">
        <v>1288.8000000000002</v>
      </c>
      <c r="U41" s="8"/>
      <c r="V41" s="8"/>
      <c r="W41" s="46"/>
      <c r="X41" s="46"/>
    </row>
    <row r="42" spans="2:24" x14ac:dyDescent="0.15">
      <c r="B42" s="30"/>
      <c r="C42" s="50">
        <v>41730</v>
      </c>
      <c r="D42" s="28"/>
      <c r="E42" s="1">
        <v>756</v>
      </c>
      <c r="F42" s="1">
        <v>756</v>
      </c>
      <c r="G42" s="1">
        <v>756</v>
      </c>
      <c r="H42" s="1">
        <v>5285.2</v>
      </c>
      <c r="I42" s="1">
        <v>648</v>
      </c>
      <c r="J42" s="1">
        <v>734.4</v>
      </c>
      <c r="K42" s="1">
        <v>681.5473482147753</v>
      </c>
      <c r="L42" s="1">
        <v>40993.800000000003</v>
      </c>
      <c r="M42" s="1">
        <v>648</v>
      </c>
      <c r="N42" s="1">
        <v>812.16</v>
      </c>
      <c r="O42" s="1">
        <v>711.53948300943728</v>
      </c>
      <c r="P42" s="1">
        <v>51713.7</v>
      </c>
      <c r="Q42" s="1">
        <v>756</v>
      </c>
      <c r="R42" s="1">
        <v>972</v>
      </c>
      <c r="S42" s="1">
        <v>825.88022598870054</v>
      </c>
      <c r="T42" s="1">
        <v>1871.3</v>
      </c>
      <c r="U42" s="8"/>
      <c r="V42" s="8"/>
      <c r="W42" s="46"/>
      <c r="X42" s="46"/>
    </row>
    <row r="43" spans="2:24" x14ac:dyDescent="0.15">
      <c r="B43" s="30"/>
      <c r="C43" s="50">
        <v>41760</v>
      </c>
      <c r="D43" s="28"/>
      <c r="E43" s="1">
        <v>702</v>
      </c>
      <c r="F43" s="1">
        <v>896.4</v>
      </c>
      <c r="G43" s="1">
        <v>793.14384154767379</v>
      </c>
      <c r="H43" s="1">
        <v>10237.299999999999</v>
      </c>
      <c r="I43" s="1">
        <v>651.13199999999995</v>
      </c>
      <c r="J43" s="1">
        <v>745.2</v>
      </c>
      <c r="K43" s="1">
        <v>700.55400486331189</v>
      </c>
      <c r="L43" s="1">
        <v>25955.5</v>
      </c>
      <c r="M43" s="1">
        <v>734.4</v>
      </c>
      <c r="N43" s="1">
        <v>810</v>
      </c>
      <c r="O43" s="1">
        <v>746.63908647555616</v>
      </c>
      <c r="P43" s="1">
        <v>42254.1</v>
      </c>
      <c r="Q43" s="1">
        <v>810</v>
      </c>
      <c r="R43" s="1">
        <v>972</v>
      </c>
      <c r="S43" s="1">
        <v>883.89412607449867</v>
      </c>
      <c r="T43" s="1">
        <v>1245.4000000000001</v>
      </c>
      <c r="U43" s="8"/>
      <c r="V43" s="8"/>
      <c r="W43" s="46"/>
      <c r="X43" s="46"/>
    </row>
    <row r="44" spans="2:24" x14ac:dyDescent="0.15">
      <c r="B44" s="30"/>
      <c r="C44" s="50">
        <v>41791</v>
      </c>
      <c r="D44" s="28"/>
      <c r="E44" s="1">
        <v>691.2</v>
      </c>
      <c r="F44" s="1">
        <v>831.6</v>
      </c>
      <c r="G44" s="1">
        <v>762.20652116749932</v>
      </c>
      <c r="H44" s="1">
        <v>8335.2999999999993</v>
      </c>
      <c r="I44" s="1">
        <v>637.20000000000005</v>
      </c>
      <c r="J44" s="1">
        <v>756</v>
      </c>
      <c r="K44" s="1">
        <v>699.82470207852168</v>
      </c>
      <c r="L44" s="1">
        <v>23131.1</v>
      </c>
      <c r="M44" s="1">
        <v>702</v>
      </c>
      <c r="N44" s="1">
        <v>812.16</v>
      </c>
      <c r="O44" s="1">
        <v>740.99544008290763</v>
      </c>
      <c r="P44" s="1">
        <v>30455.5</v>
      </c>
      <c r="Q44" s="1">
        <v>810</v>
      </c>
      <c r="R44" s="1">
        <v>972</v>
      </c>
      <c r="S44" s="1">
        <v>893.58473949579843</v>
      </c>
      <c r="T44" s="1">
        <v>741.8</v>
      </c>
      <c r="U44" s="8"/>
      <c r="V44" s="8"/>
      <c r="W44" s="46"/>
      <c r="X44" s="46"/>
    </row>
    <row r="45" spans="2:24" x14ac:dyDescent="0.15">
      <c r="B45" s="30"/>
      <c r="C45" s="50">
        <v>41821</v>
      </c>
      <c r="D45" s="28"/>
      <c r="E45" s="1">
        <v>658.8</v>
      </c>
      <c r="F45" s="1">
        <v>831.6</v>
      </c>
      <c r="G45" s="1">
        <v>756.84372681049877</v>
      </c>
      <c r="H45" s="1">
        <v>6163.2</v>
      </c>
      <c r="I45" s="1">
        <v>631.79999999999995</v>
      </c>
      <c r="J45" s="1">
        <v>723.6</v>
      </c>
      <c r="K45" s="1">
        <v>653.10465240691315</v>
      </c>
      <c r="L45" s="1">
        <v>40414.400000000001</v>
      </c>
      <c r="M45" s="1">
        <v>679.53600000000006</v>
      </c>
      <c r="N45" s="1">
        <v>810</v>
      </c>
      <c r="O45" s="1">
        <v>713.74016389604299</v>
      </c>
      <c r="P45" s="1">
        <v>20018.900000000001</v>
      </c>
      <c r="Q45" s="1">
        <v>810</v>
      </c>
      <c r="R45" s="1">
        <v>972</v>
      </c>
      <c r="S45" s="1">
        <v>864.74454545454557</v>
      </c>
      <c r="T45" s="1">
        <v>700</v>
      </c>
      <c r="U45" s="8"/>
      <c r="V45" s="8"/>
      <c r="W45" s="46"/>
      <c r="X45" s="46"/>
    </row>
    <row r="46" spans="2:24" x14ac:dyDescent="0.15">
      <c r="B46" s="30"/>
      <c r="C46" s="50">
        <v>41852</v>
      </c>
      <c r="D46" s="28"/>
      <c r="E46" s="1">
        <v>648</v>
      </c>
      <c r="F46" s="1">
        <v>810</v>
      </c>
      <c r="G46" s="1">
        <v>743.53942731277527</v>
      </c>
      <c r="H46" s="1">
        <v>7462.4</v>
      </c>
      <c r="I46" s="1">
        <v>616.14</v>
      </c>
      <c r="J46" s="1">
        <v>723.6</v>
      </c>
      <c r="K46" s="1">
        <v>651.81487797706563</v>
      </c>
      <c r="L46" s="1">
        <v>23324</v>
      </c>
      <c r="M46" s="1">
        <v>664.2</v>
      </c>
      <c r="N46" s="1">
        <v>810</v>
      </c>
      <c r="O46" s="1">
        <v>703.27234747532975</v>
      </c>
      <c r="P46" s="1">
        <v>31186.5</v>
      </c>
      <c r="Q46" s="1">
        <v>810</v>
      </c>
      <c r="R46" s="1">
        <v>922.86</v>
      </c>
      <c r="S46" s="1">
        <v>868.21534020618549</v>
      </c>
      <c r="T46" s="1">
        <v>800</v>
      </c>
      <c r="U46" s="8"/>
      <c r="V46" s="8"/>
      <c r="W46" s="46"/>
      <c r="X46" s="46"/>
    </row>
    <row r="47" spans="2:24" x14ac:dyDescent="0.15">
      <c r="B47" s="29"/>
      <c r="C47" s="54">
        <v>41883</v>
      </c>
      <c r="D47" s="31"/>
      <c r="E47" s="2">
        <v>648</v>
      </c>
      <c r="F47" s="2">
        <v>810</v>
      </c>
      <c r="G47" s="2">
        <v>714.2</v>
      </c>
      <c r="H47" s="2">
        <v>5810</v>
      </c>
      <c r="I47" s="2">
        <v>604.79999999999995</v>
      </c>
      <c r="J47" s="2">
        <v>723.6</v>
      </c>
      <c r="K47" s="2">
        <v>636.20000000000005</v>
      </c>
      <c r="L47" s="2">
        <v>28640</v>
      </c>
      <c r="M47" s="2">
        <v>669.6</v>
      </c>
      <c r="N47" s="2">
        <v>767.9</v>
      </c>
      <c r="O47" s="2">
        <v>697.9</v>
      </c>
      <c r="P47" s="2">
        <v>31989</v>
      </c>
      <c r="Q47" s="2">
        <v>810</v>
      </c>
      <c r="R47" s="2">
        <v>923.4</v>
      </c>
      <c r="S47" s="2">
        <v>846.8</v>
      </c>
      <c r="T47" s="2">
        <v>1425</v>
      </c>
      <c r="U47" s="8"/>
      <c r="V47" s="8"/>
      <c r="W47" s="46"/>
      <c r="X47" s="46"/>
    </row>
    <row r="48" spans="2:24" x14ac:dyDescent="0.15">
      <c r="B48" s="93" t="s">
        <v>489</v>
      </c>
      <c r="C48" s="33"/>
      <c r="D48" s="90"/>
      <c r="E48" s="1"/>
      <c r="F48" s="1"/>
      <c r="G48" s="1"/>
      <c r="H48" s="1"/>
      <c r="I48" s="1"/>
      <c r="J48" s="1"/>
      <c r="K48" s="1"/>
      <c r="L48" s="1"/>
      <c r="M48" s="1"/>
      <c r="N48" s="42"/>
      <c r="O48" s="1"/>
      <c r="P48" s="1"/>
      <c r="Q48" s="1"/>
      <c r="R48" s="1"/>
      <c r="S48" s="1"/>
      <c r="T48" s="1"/>
      <c r="U48" s="32"/>
      <c r="V48" s="8"/>
      <c r="W48" s="46"/>
      <c r="X48" s="46"/>
    </row>
    <row r="49" spans="2:24" x14ac:dyDescent="0.15">
      <c r="B49" s="34" t="s">
        <v>490</v>
      </c>
      <c r="C49" s="23"/>
      <c r="D49" s="26"/>
      <c r="E49" s="1">
        <v>658.8</v>
      </c>
      <c r="F49" s="1">
        <v>810</v>
      </c>
      <c r="G49" s="1">
        <v>742</v>
      </c>
      <c r="H49" s="1">
        <v>1127</v>
      </c>
      <c r="I49" s="1">
        <v>604.79999999999995</v>
      </c>
      <c r="J49" s="1">
        <v>723.6</v>
      </c>
      <c r="K49" s="1">
        <v>636.1</v>
      </c>
      <c r="L49" s="1">
        <v>11797</v>
      </c>
      <c r="M49" s="1">
        <v>669.6</v>
      </c>
      <c r="N49" s="1">
        <v>765.7</v>
      </c>
      <c r="O49" s="1">
        <v>697.7</v>
      </c>
      <c r="P49" s="1">
        <v>12577</v>
      </c>
      <c r="Q49" s="1">
        <v>810</v>
      </c>
      <c r="R49" s="1">
        <v>918</v>
      </c>
      <c r="S49" s="1">
        <v>848.9</v>
      </c>
      <c r="T49" s="1">
        <v>495</v>
      </c>
      <c r="U49" s="32"/>
      <c r="V49" s="8"/>
      <c r="W49" s="46"/>
      <c r="X49" s="46"/>
    </row>
    <row r="50" spans="2:24" x14ac:dyDescent="0.15">
      <c r="B50" s="34" t="s">
        <v>491</v>
      </c>
      <c r="C50" s="23"/>
      <c r="D50" s="26"/>
      <c r="E50" s="1">
        <v>648</v>
      </c>
      <c r="F50" s="1">
        <v>810</v>
      </c>
      <c r="G50" s="1">
        <v>705.2</v>
      </c>
      <c r="H50" s="1">
        <v>4683</v>
      </c>
      <c r="I50" s="1">
        <v>604.79999999999995</v>
      </c>
      <c r="J50" s="1">
        <v>723.6</v>
      </c>
      <c r="K50" s="1">
        <v>636.1</v>
      </c>
      <c r="L50" s="1">
        <v>16843</v>
      </c>
      <c r="M50" s="1">
        <v>680.4</v>
      </c>
      <c r="N50" s="1">
        <v>767.9</v>
      </c>
      <c r="O50" s="1">
        <v>697.7</v>
      </c>
      <c r="P50" s="1">
        <v>19412</v>
      </c>
      <c r="Q50" s="1">
        <v>810</v>
      </c>
      <c r="R50" s="1">
        <v>923.4</v>
      </c>
      <c r="S50" s="1">
        <v>844.6</v>
      </c>
      <c r="T50" s="1">
        <v>930</v>
      </c>
      <c r="U50" s="32"/>
      <c r="V50" s="8"/>
      <c r="W50" s="8"/>
      <c r="X50" s="8"/>
    </row>
    <row r="51" spans="2:24" x14ac:dyDescent="0.15">
      <c r="B51" s="79"/>
      <c r="C51" s="85"/>
      <c r="D51" s="87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V51" s="8"/>
      <c r="W51" s="8"/>
      <c r="X51" s="8"/>
    </row>
    <row r="52" spans="2:24" x14ac:dyDescent="0.15">
      <c r="B52" s="60" t="s">
        <v>162</v>
      </c>
      <c r="C52" s="6" t="s">
        <v>117</v>
      </c>
    </row>
    <row r="53" spans="2:24" x14ac:dyDescent="0.15">
      <c r="B53" s="102" t="s">
        <v>75</v>
      </c>
      <c r="C53" s="6" t="s">
        <v>163</v>
      </c>
    </row>
    <row r="54" spans="2:24" x14ac:dyDescent="0.15">
      <c r="B54" s="102" t="s">
        <v>106</v>
      </c>
      <c r="C54" s="6" t="s">
        <v>76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76" t="s">
        <v>164</v>
      </c>
      <c r="C1" s="6"/>
      <c r="D1" s="6"/>
      <c r="E1" s="6"/>
      <c r="F1" s="32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6" t="s">
        <v>62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143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142" t="s">
        <v>64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93"/>
      <c r="C6" s="24" t="s">
        <v>121</v>
      </c>
      <c r="D6" s="25"/>
      <c r="E6" s="45" t="s">
        <v>350</v>
      </c>
      <c r="F6" s="18"/>
      <c r="G6" s="18"/>
      <c r="H6" s="41"/>
      <c r="I6" s="45" t="s">
        <v>456</v>
      </c>
      <c r="J6" s="18"/>
      <c r="K6" s="18"/>
      <c r="L6" s="41"/>
      <c r="M6" s="45" t="s">
        <v>351</v>
      </c>
      <c r="N6" s="18"/>
      <c r="O6" s="18"/>
      <c r="P6" s="41"/>
      <c r="Q6" s="45" t="s">
        <v>458</v>
      </c>
      <c r="R6" s="18"/>
      <c r="S6" s="18"/>
      <c r="T6" s="41"/>
      <c r="U6" s="45" t="s">
        <v>352</v>
      </c>
      <c r="V6" s="18"/>
      <c r="W6" s="18"/>
      <c r="X6" s="41"/>
    </row>
    <row r="7" spans="1:24" ht="13.5" customHeight="1" x14ac:dyDescent="0.15">
      <c r="A7" s="6"/>
      <c r="B7" s="56" t="s">
        <v>125</v>
      </c>
      <c r="C7" s="2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59" t="s">
        <v>0</v>
      </c>
      <c r="C9" s="53">
        <v>39448</v>
      </c>
      <c r="D9" s="68" t="s">
        <v>1</v>
      </c>
      <c r="E9" s="63">
        <v>2625</v>
      </c>
      <c r="F9" s="5">
        <v>3675</v>
      </c>
      <c r="G9" s="62">
        <v>3197</v>
      </c>
      <c r="H9" s="5">
        <v>29029</v>
      </c>
      <c r="I9" s="63">
        <v>1995</v>
      </c>
      <c r="J9" s="5">
        <v>2625</v>
      </c>
      <c r="K9" s="62">
        <v>2405</v>
      </c>
      <c r="L9" s="5">
        <v>24172</v>
      </c>
      <c r="M9" s="63">
        <v>1365</v>
      </c>
      <c r="N9" s="5">
        <v>1890</v>
      </c>
      <c r="O9" s="62">
        <v>1643</v>
      </c>
      <c r="P9" s="5">
        <v>11638</v>
      </c>
      <c r="Q9" s="63">
        <v>6090</v>
      </c>
      <c r="R9" s="5">
        <v>7665</v>
      </c>
      <c r="S9" s="62">
        <v>6713</v>
      </c>
      <c r="T9" s="5">
        <v>5491</v>
      </c>
      <c r="U9" s="63">
        <v>4830</v>
      </c>
      <c r="V9" s="5">
        <v>5985</v>
      </c>
      <c r="W9" s="62">
        <v>5451</v>
      </c>
      <c r="X9" s="5">
        <v>7801</v>
      </c>
    </row>
    <row r="10" spans="1:24" ht="13.5" customHeight="1" x14ac:dyDescent="0.15">
      <c r="A10" s="6"/>
      <c r="B10" s="30"/>
      <c r="C10" s="53">
        <v>39814</v>
      </c>
      <c r="D10" s="128"/>
      <c r="E10" s="7">
        <v>2153</v>
      </c>
      <c r="F10" s="1">
        <v>3675</v>
      </c>
      <c r="G10" s="20">
        <v>2681</v>
      </c>
      <c r="H10" s="1">
        <v>362741</v>
      </c>
      <c r="I10" s="7">
        <v>1785</v>
      </c>
      <c r="J10" s="1">
        <v>2678</v>
      </c>
      <c r="K10" s="20">
        <v>2227</v>
      </c>
      <c r="L10" s="1">
        <v>322896</v>
      </c>
      <c r="M10" s="7">
        <v>1313</v>
      </c>
      <c r="N10" s="1">
        <v>1995</v>
      </c>
      <c r="O10" s="20">
        <v>1650</v>
      </c>
      <c r="P10" s="1">
        <v>176133</v>
      </c>
      <c r="Q10" s="7">
        <v>4410</v>
      </c>
      <c r="R10" s="1">
        <v>7140</v>
      </c>
      <c r="S10" s="20">
        <v>5476</v>
      </c>
      <c r="T10" s="1">
        <v>75191</v>
      </c>
      <c r="U10" s="7">
        <v>3675</v>
      </c>
      <c r="V10" s="1">
        <v>5775</v>
      </c>
      <c r="W10" s="20">
        <v>4403</v>
      </c>
      <c r="X10" s="1">
        <v>119199</v>
      </c>
    </row>
    <row r="11" spans="1:24" ht="13.5" customHeight="1" x14ac:dyDescent="0.15">
      <c r="A11" s="6"/>
      <c r="B11" s="30"/>
      <c r="C11" s="53">
        <v>40179</v>
      </c>
      <c r="D11" s="28"/>
      <c r="E11" s="7">
        <v>2100</v>
      </c>
      <c r="F11" s="1">
        <v>3465</v>
      </c>
      <c r="G11" s="20">
        <v>2649</v>
      </c>
      <c r="H11" s="1">
        <v>285413</v>
      </c>
      <c r="I11" s="7">
        <v>1831</v>
      </c>
      <c r="J11" s="1">
        <v>2625</v>
      </c>
      <c r="K11" s="20">
        <v>2174</v>
      </c>
      <c r="L11" s="1">
        <v>261448</v>
      </c>
      <c r="M11" s="7">
        <v>1260</v>
      </c>
      <c r="N11" s="1">
        <v>1890</v>
      </c>
      <c r="O11" s="20">
        <v>1625</v>
      </c>
      <c r="P11" s="1">
        <v>161232</v>
      </c>
      <c r="Q11" s="7">
        <v>4725</v>
      </c>
      <c r="R11" s="1">
        <v>6090</v>
      </c>
      <c r="S11" s="20">
        <v>5359</v>
      </c>
      <c r="T11" s="1">
        <v>71391</v>
      </c>
      <c r="U11" s="7">
        <v>3780</v>
      </c>
      <c r="V11" s="1">
        <v>5145</v>
      </c>
      <c r="W11" s="20">
        <v>4355</v>
      </c>
      <c r="X11" s="1">
        <v>116053</v>
      </c>
    </row>
    <row r="12" spans="1:24" ht="13.5" customHeight="1" x14ac:dyDescent="0.15">
      <c r="A12" s="6"/>
      <c r="B12" s="30"/>
      <c r="C12" s="53">
        <v>40544</v>
      </c>
      <c r="D12" s="28"/>
      <c r="E12" s="3">
        <v>1995</v>
      </c>
      <c r="F12" s="3">
        <v>3360</v>
      </c>
      <c r="G12" s="55">
        <v>2632</v>
      </c>
      <c r="H12" s="3">
        <v>300884</v>
      </c>
      <c r="I12" s="3">
        <v>1680</v>
      </c>
      <c r="J12" s="3">
        <v>2625</v>
      </c>
      <c r="K12" s="55">
        <v>2207</v>
      </c>
      <c r="L12" s="3">
        <v>252595</v>
      </c>
      <c r="M12" s="3">
        <v>1260</v>
      </c>
      <c r="N12" s="3">
        <v>1943</v>
      </c>
      <c r="O12" s="55">
        <v>1652</v>
      </c>
      <c r="P12" s="3">
        <v>147468</v>
      </c>
      <c r="Q12" s="3">
        <v>4725</v>
      </c>
      <c r="R12" s="3">
        <v>6510</v>
      </c>
      <c r="S12" s="55">
        <v>5568</v>
      </c>
      <c r="T12" s="3">
        <v>76389</v>
      </c>
      <c r="U12" s="3">
        <v>3150</v>
      </c>
      <c r="V12" s="3">
        <v>5670</v>
      </c>
      <c r="W12" s="55">
        <v>4410</v>
      </c>
      <c r="X12" s="3">
        <v>103007</v>
      </c>
    </row>
    <row r="13" spans="1:24" ht="13.5" customHeight="1" x14ac:dyDescent="0.15">
      <c r="A13" s="6"/>
      <c r="B13" s="30"/>
      <c r="C13" s="53">
        <v>40909</v>
      </c>
      <c r="D13" s="28"/>
      <c r="E13" s="3">
        <v>2100</v>
      </c>
      <c r="F13" s="3">
        <v>3570</v>
      </c>
      <c r="G13" s="3">
        <v>2515</v>
      </c>
      <c r="H13" s="3">
        <v>382287</v>
      </c>
      <c r="I13" s="3">
        <v>1680</v>
      </c>
      <c r="J13" s="3">
        <v>2730</v>
      </c>
      <c r="K13" s="3">
        <v>2034</v>
      </c>
      <c r="L13" s="3">
        <v>282313</v>
      </c>
      <c r="M13" s="3">
        <v>1155</v>
      </c>
      <c r="N13" s="3">
        <v>1838</v>
      </c>
      <c r="O13" s="3">
        <v>1477</v>
      </c>
      <c r="P13" s="3">
        <v>191463</v>
      </c>
      <c r="Q13" s="3">
        <v>4620</v>
      </c>
      <c r="R13" s="3">
        <v>6615</v>
      </c>
      <c r="S13" s="3">
        <v>5585</v>
      </c>
      <c r="T13" s="3">
        <v>91343</v>
      </c>
      <c r="U13" s="3">
        <v>3360</v>
      </c>
      <c r="V13" s="3">
        <v>5880</v>
      </c>
      <c r="W13" s="3">
        <v>4354</v>
      </c>
      <c r="X13" s="3">
        <v>119185</v>
      </c>
    </row>
    <row r="14" spans="1:24" ht="13.5" customHeight="1" x14ac:dyDescent="0.15">
      <c r="A14" s="6"/>
      <c r="B14" s="29"/>
      <c r="C14" s="52">
        <v>41275</v>
      </c>
      <c r="D14" s="31"/>
      <c r="E14" s="2">
        <v>2415</v>
      </c>
      <c r="F14" s="2">
        <v>3570</v>
      </c>
      <c r="G14" s="2">
        <v>2941.329622137348</v>
      </c>
      <c r="H14" s="2">
        <v>310317.60000000009</v>
      </c>
      <c r="I14" s="2">
        <v>2100</v>
      </c>
      <c r="J14" s="2">
        <v>2887.5</v>
      </c>
      <c r="K14" s="2">
        <v>2425.0910841952973</v>
      </c>
      <c r="L14" s="2">
        <v>270333.10000000003</v>
      </c>
      <c r="M14" s="2">
        <v>1365</v>
      </c>
      <c r="N14" s="2">
        <v>1911</v>
      </c>
      <c r="O14" s="2">
        <v>1711.1299418708727</v>
      </c>
      <c r="P14" s="2">
        <v>197865.2000000001</v>
      </c>
      <c r="Q14" s="2">
        <v>5775</v>
      </c>
      <c r="R14" s="2">
        <v>7455</v>
      </c>
      <c r="S14" s="2">
        <v>6506.8205663638782</v>
      </c>
      <c r="T14" s="2">
        <v>82793.3</v>
      </c>
      <c r="U14" s="2">
        <v>4410</v>
      </c>
      <c r="V14" s="2">
        <v>5670</v>
      </c>
      <c r="W14" s="2">
        <v>4886.3077798414752</v>
      </c>
      <c r="X14" s="2">
        <v>91303.9</v>
      </c>
    </row>
    <row r="15" spans="1:24" ht="13.5" customHeight="1" x14ac:dyDescent="0.15">
      <c r="A15" s="6"/>
      <c r="B15" s="30" t="s">
        <v>99</v>
      </c>
      <c r="C15" s="50">
        <v>41518</v>
      </c>
      <c r="D15" s="28" t="s">
        <v>52</v>
      </c>
      <c r="E15" s="13">
        <v>2709</v>
      </c>
      <c r="F15" s="13">
        <v>3045</v>
      </c>
      <c r="G15" s="13">
        <v>2890.5855549859016</v>
      </c>
      <c r="H15" s="13">
        <v>18845.800000000003</v>
      </c>
      <c r="I15" s="13">
        <v>2100</v>
      </c>
      <c r="J15" s="13">
        <v>2467.5</v>
      </c>
      <c r="K15" s="13">
        <v>2315.7573892131877</v>
      </c>
      <c r="L15" s="13">
        <v>19707.8</v>
      </c>
      <c r="M15" s="13">
        <v>1680</v>
      </c>
      <c r="N15" s="13">
        <v>1890</v>
      </c>
      <c r="O15" s="13">
        <v>1765.3918537075608</v>
      </c>
      <c r="P15" s="13">
        <v>15409.599999999999</v>
      </c>
      <c r="Q15" s="13">
        <v>6090</v>
      </c>
      <c r="R15" s="13">
        <v>6825</v>
      </c>
      <c r="S15" s="13">
        <v>6500.1693324061198</v>
      </c>
      <c r="T15" s="13">
        <v>6151.1</v>
      </c>
      <c r="U15" s="13">
        <v>4410</v>
      </c>
      <c r="V15" s="13">
        <v>4935</v>
      </c>
      <c r="W15" s="13">
        <v>4788.7065775207811</v>
      </c>
      <c r="X15" s="13">
        <v>6137.6</v>
      </c>
    </row>
    <row r="16" spans="1:24" ht="13.5" customHeight="1" x14ac:dyDescent="0.15">
      <c r="A16" s="6"/>
      <c r="B16" s="30"/>
      <c r="C16" s="50">
        <v>41548</v>
      </c>
      <c r="D16" s="28"/>
      <c r="E16" s="13">
        <v>2835</v>
      </c>
      <c r="F16" s="13">
        <v>3465</v>
      </c>
      <c r="G16" s="13">
        <v>3090.2524498104735</v>
      </c>
      <c r="H16" s="13">
        <v>24900.1</v>
      </c>
      <c r="I16" s="13">
        <v>2205</v>
      </c>
      <c r="J16" s="13">
        <v>2625</v>
      </c>
      <c r="K16" s="13">
        <v>2477.2556339465323</v>
      </c>
      <c r="L16" s="13">
        <v>26160.7</v>
      </c>
      <c r="M16" s="13">
        <v>1680</v>
      </c>
      <c r="N16" s="13">
        <v>1890</v>
      </c>
      <c r="O16" s="13">
        <v>1792.7578881714121</v>
      </c>
      <c r="P16" s="13">
        <v>18081.900000000001</v>
      </c>
      <c r="Q16" s="13">
        <v>6090</v>
      </c>
      <c r="R16" s="13">
        <v>7140</v>
      </c>
      <c r="S16" s="13">
        <v>6620.0486363788095</v>
      </c>
      <c r="T16" s="13">
        <v>7422.7999999999993</v>
      </c>
      <c r="U16" s="13">
        <v>4515</v>
      </c>
      <c r="V16" s="13">
        <v>5040</v>
      </c>
      <c r="W16" s="13">
        <v>4790.0174652034257</v>
      </c>
      <c r="X16" s="13">
        <v>8640.1</v>
      </c>
    </row>
    <row r="17" spans="1:24" ht="13.5" customHeight="1" x14ac:dyDescent="0.15">
      <c r="A17" s="6"/>
      <c r="B17" s="30"/>
      <c r="C17" s="50">
        <v>41579</v>
      </c>
      <c r="D17" s="28"/>
      <c r="E17" s="13">
        <v>3045</v>
      </c>
      <c r="F17" s="13">
        <v>3465</v>
      </c>
      <c r="G17" s="13">
        <v>3313.3261033313934</v>
      </c>
      <c r="H17" s="13">
        <v>21346.7</v>
      </c>
      <c r="I17" s="13">
        <v>2415</v>
      </c>
      <c r="J17" s="13">
        <v>2730</v>
      </c>
      <c r="K17" s="13">
        <v>2616.2840352291755</v>
      </c>
      <c r="L17" s="13">
        <v>21884</v>
      </c>
      <c r="M17" s="13">
        <v>1732.5</v>
      </c>
      <c r="N17" s="13">
        <v>1911</v>
      </c>
      <c r="O17" s="13">
        <v>1809.6545076463201</v>
      </c>
      <c r="P17" s="13">
        <v>15121.5</v>
      </c>
      <c r="Q17" s="13">
        <v>6300</v>
      </c>
      <c r="R17" s="13">
        <v>7455</v>
      </c>
      <c r="S17" s="13">
        <v>7018.9478023124802</v>
      </c>
      <c r="T17" s="13">
        <v>6236.8</v>
      </c>
      <c r="U17" s="13">
        <v>4515</v>
      </c>
      <c r="V17" s="13">
        <v>5355</v>
      </c>
      <c r="W17" s="13">
        <v>5104.9037897876278</v>
      </c>
      <c r="X17" s="13">
        <v>6862.7000000000007</v>
      </c>
    </row>
    <row r="18" spans="1:24" ht="13.5" customHeight="1" x14ac:dyDescent="0.15">
      <c r="A18" s="6"/>
      <c r="B18" s="30"/>
      <c r="C18" s="50">
        <v>41609</v>
      </c>
      <c r="D18" s="28"/>
      <c r="E18" s="13">
        <v>3255</v>
      </c>
      <c r="F18" s="13">
        <v>3570</v>
      </c>
      <c r="G18" s="13">
        <v>3447.0349596445099</v>
      </c>
      <c r="H18" s="13">
        <v>28335.1</v>
      </c>
      <c r="I18" s="13">
        <v>2520</v>
      </c>
      <c r="J18" s="13">
        <v>2887.5</v>
      </c>
      <c r="K18" s="13">
        <v>2711.7904522613076</v>
      </c>
      <c r="L18" s="13">
        <v>21712</v>
      </c>
      <c r="M18" s="13">
        <v>1732.5</v>
      </c>
      <c r="N18" s="13">
        <v>1890</v>
      </c>
      <c r="O18" s="13">
        <v>1822.0454144903392</v>
      </c>
      <c r="P18" s="13">
        <v>17424.8</v>
      </c>
      <c r="Q18" s="13">
        <v>6825</v>
      </c>
      <c r="R18" s="13">
        <v>7455</v>
      </c>
      <c r="S18" s="13">
        <v>7145.9518083607345</v>
      </c>
      <c r="T18" s="13">
        <v>7529.8</v>
      </c>
      <c r="U18" s="13">
        <v>5250</v>
      </c>
      <c r="V18" s="13">
        <v>5670</v>
      </c>
      <c r="W18" s="13">
        <v>5415.9752760441661</v>
      </c>
      <c r="X18" s="13">
        <v>10939</v>
      </c>
    </row>
    <row r="19" spans="1:24" ht="13.5" customHeight="1" x14ac:dyDescent="0.15">
      <c r="A19" s="6"/>
      <c r="B19" s="30" t="s">
        <v>72</v>
      </c>
      <c r="C19" s="50">
        <v>41640</v>
      </c>
      <c r="D19" s="28" t="s">
        <v>52</v>
      </c>
      <c r="E19" s="13">
        <v>2625</v>
      </c>
      <c r="F19" s="13">
        <v>3097.5</v>
      </c>
      <c r="G19" s="13">
        <v>2902.5355377619612</v>
      </c>
      <c r="H19" s="13">
        <v>36326.200000000004</v>
      </c>
      <c r="I19" s="13">
        <v>2310</v>
      </c>
      <c r="J19" s="13">
        <v>2730</v>
      </c>
      <c r="K19" s="13">
        <v>2603.8546965340738</v>
      </c>
      <c r="L19" s="13">
        <v>30277.4</v>
      </c>
      <c r="M19" s="13">
        <v>1470</v>
      </c>
      <c r="N19" s="13">
        <v>1890</v>
      </c>
      <c r="O19" s="13">
        <v>1704.3668606707615</v>
      </c>
      <c r="P19" s="13">
        <v>18576.2</v>
      </c>
      <c r="Q19" s="13">
        <v>6300</v>
      </c>
      <c r="R19" s="13">
        <v>7245</v>
      </c>
      <c r="S19" s="13">
        <v>6651.2209257842396</v>
      </c>
      <c r="T19" s="13">
        <v>7436.2</v>
      </c>
      <c r="U19" s="13">
        <v>4725</v>
      </c>
      <c r="V19" s="13">
        <v>5460</v>
      </c>
      <c r="W19" s="13">
        <v>5092.0249865519099</v>
      </c>
      <c r="X19" s="13">
        <v>10166.500000000002</v>
      </c>
    </row>
    <row r="20" spans="1:24" ht="13.5" customHeight="1" x14ac:dyDescent="0.15">
      <c r="A20" s="6"/>
      <c r="B20" s="30"/>
      <c r="C20" s="50">
        <v>41671</v>
      </c>
      <c r="D20" s="28"/>
      <c r="E20" s="13">
        <v>2625</v>
      </c>
      <c r="F20" s="13">
        <v>2992.5</v>
      </c>
      <c r="G20" s="13">
        <v>2877.6741630901288</v>
      </c>
      <c r="H20" s="13">
        <v>19959.5</v>
      </c>
      <c r="I20" s="13">
        <v>2310</v>
      </c>
      <c r="J20" s="13">
        <v>2730</v>
      </c>
      <c r="K20" s="13">
        <v>2581.7718257531546</v>
      </c>
      <c r="L20" s="13">
        <v>16974.8</v>
      </c>
      <c r="M20" s="13">
        <v>1470</v>
      </c>
      <c r="N20" s="13">
        <v>1890</v>
      </c>
      <c r="O20" s="13">
        <v>1701.2921947205168</v>
      </c>
      <c r="P20" s="13">
        <v>14325.8</v>
      </c>
      <c r="Q20" s="13">
        <v>6300</v>
      </c>
      <c r="R20" s="13">
        <v>7245</v>
      </c>
      <c r="S20" s="13">
        <v>6750.5547651351253</v>
      </c>
      <c r="T20" s="13">
        <v>5252</v>
      </c>
      <c r="U20" s="13">
        <v>4620</v>
      </c>
      <c r="V20" s="13">
        <v>5250</v>
      </c>
      <c r="W20" s="13">
        <v>4972.1242870722435</v>
      </c>
      <c r="X20" s="13">
        <v>6516.9</v>
      </c>
    </row>
    <row r="21" spans="1:24" ht="13.5" customHeight="1" x14ac:dyDescent="0.15">
      <c r="A21" s="6"/>
      <c r="B21" s="30"/>
      <c r="C21" s="50">
        <v>41699</v>
      </c>
      <c r="D21" s="28"/>
      <c r="E21" s="13">
        <v>2625</v>
      </c>
      <c r="F21" s="13">
        <v>2992.5</v>
      </c>
      <c r="G21" s="13">
        <v>2837.3244106090374</v>
      </c>
      <c r="H21" s="13">
        <v>20141.5</v>
      </c>
      <c r="I21" s="13">
        <v>2205</v>
      </c>
      <c r="J21" s="13">
        <v>2572.5</v>
      </c>
      <c r="K21" s="13">
        <v>2427.0782318271122</v>
      </c>
      <c r="L21" s="13">
        <v>18796.400000000001</v>
      </c>
      <c r="M21" s="13">
        <v>1470</v>
      </c>
      <c r="N21" s="13">
        <v>1890</v>
      </c>
      <c r="O21" s="13">
        <v>1697.0145153789945</v>
      </c>
      <c r="P21" s="13">
        <v>15742.2</v>
      </c>
      <c r="Q21" s="13">
        <v>6300</v>
      </c>
      <c r="R21" s="13">
        <v>7350</v>
      </c>
      <c r="S21" s="13">
        <v>6761.3643122676585</v>
      </c>
      <c r="T21" s="13">
        <v>6497.3</v>
      </c>
      <c r="U21" s="13">
        <v>4672.5</v>
      </c>
      <c r="V21" s="13">
        <v>5197.5</v>
      </c>
      <c r="W21" s="13">
        <v>4893.7402508551886</v>
      </c>
      <c r="X21" s="13">
        <v>8023.7999999999993</v>
      </c>
    </row>
    <row r="22" spans="1:24" ht="13.5" customHeight="1" x14ac:dyDescent="0.15">
      <c r="A22" s="6"/>
      <c r="B22" s="30"/>
      <c r="C22" s="50">
        <v>41730</v>
      </c>
      <c r="D22" s="28"/>
      <c r="E22" s="13">
        <v>2700</v>
      </c>
      <c r="F22" s="13">
        <v>3024</v>
      </c>
      <c r="G22" s="13">
        <v>2856.9502137117447</v>
      </c>
      <c r="H22" s="70">
        <v>25330</v>
      </c>
      <c r="I22" s="13">
        <v>2160</v>
      </c>
      <c r="J22" s="13">
        <v>2646</v>
      </c>
      <c r="K22" s="13">
        <v>2472.565508738403</v>
      </c>
      <c r="L22" s="70">
        <v>21500.699999999997</v>
      </c>
      <c r="M22" s="13">
        <v>1728</v>
      </c>
      <c r="N22" s="13">
        <v>2160</v>
      </c>
      <c r="O22" s="13">
        <v>1874.8446207553161</v>
      </c>
      <c r="P22" s="70">
        <v>18133.900000000001</v>
      </c>
      <c r="Q22" s="13">
        <v>6480</v>
      </c>
      <c r="R22" s="13">
        <v>7560</v>
      </c>
      <c r="S22" s="13">
        <v>7045.9940676966626</v>
      </c>
      <c r="T22" s="70">
        <v>6801</v>
      </c>
      <c r="U22" s="13">
        <v>4752</v>
      </c>
      <c r="V22" s="13">
        <v>5292</v>
      </c>
      <c r="W22" s="13">
        <v>5044.6884902237452</v>
      </c>
      <c r="X22" s="70">
        <v>9210.7999999999993</v>
      </c>
    </row>
    <row r="23" spans="1:24" ht="13.5" customHeight="1" x14ac:dyDescent="0.15">
      <c r="A23" s="6"/>
      <c r="B23" s="30"/>
      <c r="C23" s="50">
        <v>41760</v>
      </c>
      <c r="D23" s="28"/>
      <c r="E23" s="13">
        <v>2538</v>
      </c>
      <c r="F23" s="13">
        <v>3024</v>
      </c>
      <c r="G23" s="13">
        <v>2810.789538461539</v>
      </c>
      <c r="H23" s="13">
        <v>18337.5</v>
      </c>
      <c r="I23" s="13">
        <v>2160</v>
      </c>
      <c r="J23" s="13">
        <v>2592</v>
      </c>
      <c r="K23" s="13">
        <v>2390.2691640468165</v>
      </c>
      <c r="L23" s="13">
        <v>18588.5</v>
      </c>
      <c r="M23" s="13">
        <v>1782</v>
      </c>
      <c r="N23" s="13">
        <v>2160</v>
      </c>
      <c r="O23" s="13">
        <v>1950.3726415323067</v>
      </c>
      <c r="P23" s="13">
        <v>12069.5</v>
      </c>
      <c r="Q23" s="13">
        <v>6480</v>
      </c>
      <c r="R23" s="13">
        <v>7560</v>
      </c>
      <c r="S23" s="13">
        <v>7016.7079485238464</v>
      </c>
      <c r="T23" s="13">
        <v>5639.5</v>
      </c>
      <c r="U23" s="13">
        <v>4665.6000000000004</v>
      </c>
      <c r="V23" s="13">
        <v>5292</v>
      </c>
      <c r="W23" s="13">
        <v>5043.7037663335886</v>
      </c>
      <c r="X23" s="13">
        <v>5962.2</v>
      </c>
    </row>
    <row r="24" spans="1:24" ht="13.5" customHeight="1" x14ac:dyDescent="0.15">
      <c r="A24" s="6"/>
      <c r="B24" s="30"/>
      <c r="C24" s="50">
        <v>41791</v>
      </c>
      <c r="D24" s="28"/>
      <c r="E24" s="13">
        <v>2376</v>
      </c>
      <c r="F24" s="13">
        <v>2970</v>
      </c>
      <c r="G24" s="13">
        <v>2745.5712858725847</v>
      </c>
      <c r="H24" s="13">
        <v>18041</v>
      </c>
      <c r="I24" s="13">
        <v>2160</v>
      </c>
      <c r="J24" s="13">
        <v>2592</v>
      </c>
      <c r="K24" s="13">
        <v>2426.3609230464494</v>
      </c>
      <c r="L24" s="13">
        <v>18856.7</v>
      </c>
      <c r="M24" s="13">
        <v>1674</v>
      </c>
      <c r="N24" s="13">
        <v>2106</v>
      </c>
      <c r="O24" s="13">
        <v>1913.5520898213408</v>
      </c>
      <c r="P24" s="13">
        <v>11246</v>
      </c>
      <c r="Q24" s="13">
        <v>6480</v>
      </c>
      <c r="R24" s="13">
        <v>7560</v>
      </c>
      <c r="S24" s="13">
        <v>7073.2920000000022</v>
      </c>
      <c r="T24" s="13">
        <v>5680.2000000000007</v>
      </c>
      <c r="U24" s="13">
        <v>4557.1680000000006</v>
      </c>
      <c r="V24" s="13">
        <v>5292</v>
      </c>
      <c r="W24" s="13">
        <v>4932.6484610617636</v>
      </c>
      <c r="X24" s="13">
        <v>4895.5</v>
      </c>
    </row>
    <row r="25" spans="1:24" ht="13.5" customHeight="1" x14ac:dyDescent="0.15">
      <c r="A25" s="6"/>
      <c r="B25" s="30"/>
      <c r="C25" s="50">
        <v>41821</v>
      </c>
      <c r="D25" s="28"/>
      <c r="E25" s="13">
        <v>2268</v>
      </c>
      <c r="F25" s="13">
        <v>3024</v>
      </c>
      <c r="G25" s="13">
        <v>2727.1216738197427</v>
      </c>
      <c r="H25" s="13">
        <v>26276.300000000003</v>
      </c>
      <c r="I25" s="13">
        <v>2052</v>
      </c>
      <c r="J25" s="13">
        <v>2592</v>
      </c>
      <c r="K25" s="13">
        <v>2385.8011907877521</v>
      </c>
      <c r="L25" s="13">
        <v>27260.7</v>
      </c>
      <c r="M25" s="13">
        <v>1533.6</v>
      </c>
      <c r="N25" s="13">
        <v>2160</v>
      </c>
      <c r="O25" s="13">
        <v>1849.8102871702317</v>
      </c>
      <c r="P25" s="13">
        <v>14804.1</v>
      </c>
      <c r="Q25" s="13">
        <v>6210</v>
      </c>
      <c r="R25" s="13">
        <v>7560</v>
      </c>
      <c r="S25" s="13">
        <v>6991.2291707508339</v>
      </c>
      <c r="T25" s="13">
        <v>8299.2999999999993</v>
      </c>
      <c r="U25" s="13">
        <v>4536</v>
      </c>
      <c r="V25" s="13">
        <v>5210.1359999999995</v>
      </c>
      <c r="W25" s="13">
        <v>4903.8059203036064</v>
      </c>
      <c r="X25" s="13">
        <v>5612.2000000000007</v>
      </c>
    </row>
    <row r="26" spans="1:24" ht="13.5" customHeight="1" x14ac:dyDescent="0.15">
      <c r="A26" s="6"/>
      <c r="B26" s="30"/>
      <c r="C26" s="50">
        <v>41852</v>
      </c>
      <c r="D26" s="28"/>
      <c r="E26" s="13">
        <v>2376</v>
      </c>
      <c r="F26" s="13">
        <v>3024</v>
      </c>
      <c r="G26" s="13">
        <v>2780.032301389534</v>
      </c>
      <c r="H26" s="13">
        <v>26842.400000000001</v>
      </c>
      <c r="I26" s="13">
        <v>2160</v>
      </c>
      <c r="J26" s="13">
        <v>2592</v>
      </c>
      <c r="K26" s="13">
        <v>2386.6678893132521</v>
      </c>
      <c r="L26" s="13">
        <v>23025.699999999997</v>
      </c>
      <c r="M26" s="13">
        <v>1620</v>
      </c>
      <c r="N26" s="13">
        <v>2160</v>
      </c>
      <c r="O26" s="13">
        <v>1868.8506418668337</v>
      </c>
      <c r="P26" s="13">
        <v>11832.400000000001</v>
      </c>
      <c r="Q26" s="13">
        <v>6264</v>
      </c>
      <c r="R26" s="13">
        <v>7560</v>
      </c>
      <c r="S26" s="13">
        <v>6949.7480657432006</v>
      </c>
      <c r="T26" s="13">
        <v>6435.4</v>
      </c>
      <c r="U26" s="13">
        <v>4736.9880000000003</v>
      </c>
      <c r="V26" s="13">
        <v>5076</v>
      </c>
      <c r="W26" s="13">
        <v>4895.5661538461536</v>
      </c>
      <c r="X26" s="13">
        <v>3916.0999999999995</v>
      </c>
    </row>
    <row r="27" spans="1:24" ht="13.5" customHeight="1" x14ac:dyDescent="0.15">
      <c r="A27" s="6"/>
      <c r="B27" s="29"/>
      <c r="C27" s="54">
        <v>41883</v>
      </c>
      <c r="D27" s="31"/>
      <c r="E27" s="19">
        <v>2592</v>
      </c>
      <c r="F27" s="19">
        <v>3078</v>
      </c>
      <c r="G27" s="19">
        <v>2839.5</v>
      </c>
      <c r="H27" s="19">
        <v>18118</v>
      </c>
      <c r="I27" s="19">
        <v>2160</v>
      </c>
      <c r="J27" s="19">
        <v>2700</v>
      </c>
      <c r="K27" s="19">
        <v>2498.6</v>
      </c>
      <c r="L27" s="19">
        <v>18530</v>
      </c>
      <c r="M27" s="19">
        <v>1620</v>
      </c>
      <c r="N27" s="19">
        <v>2160</v>
      </c>
      <c r="O27" s="19">
        <v>1838.2</v>
      </c>
      <c r="P27" s="19">
        <v>8978</v>
      </c>
      <c r="Q27" s="19">
        <v>6480</v>
      </c>
      <c r="R27" s="19">
        <v>7452</v>
      </c>
      <c r="S27" s="19">
        <v>7000.5</v>
      </c>
      <c r="T27" s="19">
        <v>5461</v>
      </c>
      <c r="U27" s="19">
        <v>4708.8</v>
      </c>
      <c r="V27" s="19">
        <v>5184</v>
      </c>
      <c r="W27" s="19">
        <v>4927.5</v>
      </c>
      <c r="X27" s="19">
        <v>3880</v>
      </c>
    </row>
    <row r="28" spans="1:24" ht="13.5" customHeight="1" x14ac:dyDescent="0.15">
      <c r="A28" s="6"/>
      <c r="B28" s="32" t="s">
        <v>79</v>
      </c>
      <c r="C28" s="46"/>
      <c r="D28" s="69"/>
      <c r="E28" s="35"/>
      <c r="F28" s="13"/>
      <c r="G28" s="36"/>
      <c r="H28" s="13"/>
      <c r="I28" s="35"/>
      <c r="J28" s="13"/>
      <c r="K28" s="36"/>
      <c r="L28" s="13"/>
      <c r="M28" s="35"/>
      <c r="N28" s="13"/>
      <c r="O28" s="36"/>
      <c r="P28" s="13"/>
      <c r="Q28" s="35"/>
      <c r="R28" s="13"/>
      <c r="S28" s="36"/>
      <c r="T28" s="13"/>
      <c r="U28" s="35"/>
      <c r="V28" s="13"/>
      <c r="W28" s="36"/>
      <c r="X28" s="13"/>
    </row>
    <row r="29" spans="1:24" ht="13.5" customHeight="1" x14ac:dyDescent="0.15">
      <c r="A29" s="6"/>
      <c r="B29" s="34" t="s">
        <v>184</v>
      </c>
      <c r="C29" s="23"/>
      <c r="D29" s="26"/>
      <c r="E29" s="35">
        <v>2592</v>
      </c>
      <c r="F29" s="13">
        <v>3024</v>
      </c>
      <c r="G29" s="36">
        <v>2808</v>
      </c>
      <c r="H29" s="13">
        <v>4580</v>
      </c>
      <c r="I29" s="35">
        <v>2160</v>
      </c>
      <c r="J29" s="13">
        <v>2592</v>
      </c>
      <c r="K29" s="36">
        <v>2394.4</v>
      </c>
      <c r="L29" s="13">
        <v>5819</v>
      </c>
      <c r="M29" s="35">
        <v>1620</v>
      </c>
      <c r="N29" s="13">
        <v>2160</v>
      </c>
      <c r="O29" s="36">
        <v>1866.2</v>
      </c>
      <c r="P29" s="13">
        <v>2067</v>
      </c>
      <c r="Q29" s="35">
        <v>6480</v>
      </c>
      <c r="R29" s="13">
        <v>7452</v>
      </c>
      <c r="S29" s="36">
        <v>7018.9</v>
      </c>
      <c r="T29" s="13">
        <v>1581</v>
      </c>
      <c r="U29" s="35">
        <v>4708.8</v>
      </c>
      <c r="V29" s="13">
        <v>5184</v>
      </c>
      <c r="W29" s="36">
        <v>4909.7</v>
      </c>
      <c r="X29" s="13">
        <v>995</v>
      </c>
    </row>
    <row r="30" spans="1:24" ht="13.5" customHeight="1" x14ac:dyDescent="0.15">
      <c r="A30" s="6"/>
      <c r="B30" s="104" t="s">
        <v>80</v>
      </c>
      <c r="C30" s="46"/>
      <c r="D30" s="69"/>
      <c r="E30" s="35"/>
      <c r="F30" s="13"/>
      <c r="G30" s="36"/>
      <c r="H30" s="13"/>
      <c r="I30" s="35"/>
      <c r="J30" s="13"/>
      <c r="K30" s="36"/>
      <c r="L30" s="13"/>
      <c r="M30" s="35"/>
      <c r="N30" s="13"/>
      <c r="O30" s="36"/>
      <c r="P30" s="13"/>
      <c r="Q30" s="35"/>
      <c r="R30" s="13"/>
      <c r="S30" s="36"/>
      <c r="T30" s="13"/>
      <c r="U30" s="35"/>
      <c r="V30" s="13"/>
      <c r="W30" s="36"/>
      <c r="X30" s="13"/>
    </row>
    <row r="31" spans="1:24" ht="13.5" customHeight="1" x14ac:dyDescent="0.15">
      <c r="A31" s="6"/>
      <c r="B31" s="34" t="s">
        <v>476</v>
      </c>
      <c r="C31" s="23"/>
      <c r="D31" s="26"/>
      <c r="E31" s="1">
        <v>2592</v>
      </c>
      <c r="F31" s="1">
        <v>3024</v>
      </c>
      <c r="G31" s="1">
        <v>2858.8</v>
      </c>
      <c r="H31" s="13">
        <v>4866</v>
      </c>
      <c r="I31" s="1">
        <v>2310.1</v>
      </c>
      <c r="J31" s="1">
        <v>2592</v>
      </c>
      <c r="K31" s="1">
        <v>2512.1</v>
      </c>
      <c r="L31" s="13">
        <v>3846</v>
      </c>
      <c r="M31" s="1">
        <v>1620</v>
      </c>
      <c r="N31" s="1">
        <v>2106</v>
      </c>
      <c r="O31" s="1">
        <v>1838.2</v>
      </c>
      <c r="P31" s="13">
        <v>2258</v>
      </c>
      <c r="Q31" s="1">
        <v>6480</v>
      </c>
      <c r="R31" s="1">
        <v>7452</v>
      </c>
      <c r="S31" s="1">
        <v>6980</v>
      </c>
      <c r="T31" s="13">
        <v>1444</v>
      </c>
      <c r="U31" s="1">
        <v>4860</v>
      </c>
      <c r="V31" s="1">
        <v>5184</v>
      </c>
      <c r="W31" s="1">
        <v>5008</v>
      </c>
      <c r="X31" s="13">
        <v>764</v>
      </c>
    </row>
    <row r="32" spans="1:24" ht="13.5" customHeight="1" x14ac:dyDescent="0.15">
      <c r="A32" s="6"/>
      <c r="B32" s="104" t="s">
        <v>81</v>
      </c>
      <c r="C32" s="46"/>
      <c r="D32" s="69"/>
      <c r="E32" s="35"/>
      <c r="F32" s="13"/>
      <c r="G32" s="36"/>
      <c r="H32" s="13"/>
      <c r="I32" s="35"/>
      <c r="J32" s="13"/>
      <c r="K32" s="36"/>
      <c r="L32" s="13"/>
      <c r="M32" s="35"/>
      <c r="N32" s="13"/>
      <c r="O32" s="36"/>
      <c r="P32" s="13"/>
      <c r="Q32" s="35"/>
      <c r="R32" s="13"/>
      <c r="S32" s="36"/>
      <c r="T32" s="13"/>
      <c r="U32" s="35"/>
      <c r="V32" s="13"/>
      <c r="W32" s="36"/>
      <c r="X32" s="13"/>
    </row>
    <row r="33" spans="1:24" ht="13.5" customHeight="1" x14ac:dyDescent="0.15">
      <c r="A33" s="6"/>
      <c r="B33" s="34" t="s">
        <v>477</v>
      </c>
      <c r="C33" s="23"/>
      <c r="D33" s="26"/>
      <c r="E33" s="1">
        <v>2700</v>
      </c>
      <c r="F33" s="1">
        <v>3078</v>
      </c>
      <c r="G33" s="1">
        <v>2865.2</v>
      </c>
      <c r="H33" s="13">
        <v>2636</v>
      </c>
      <c r="I33" s="1">
        <v>2376</v>
      </c>
      <c r="J33" s="1">
        <v>2700</v>
      </c>
      <c r="K33" s="1">
        <v>2548.8000000000002</v>
      </c>
      <c r="L33" s="13">
        <v>3679</v>
      </c>
      <c r="M33" s="1">
        <v>1620</v>
      </c>
      <c r="N33" s="1">
        <v>2052</v>
      </c>
      <c r="O33" s="1">
        <v>1876</v>
      </c>
      <c r="P33" s="13">
        <v>1454</v>
      </c>
      <c r="Q33" s="1">
        <v>6480</v>
      </c>
      <c r="R33" s="1">
        <v>7452</v>
      </c>
      <c r="S33" s="1">
        <v>7008.1</v>
      </c>
      <c r="T33" s="13">
        <v>826</v>
      </c>
      <c r="U33" s="1">
        <v>4860</v>
      </c>
      <c r="V33" s="1">
        <v>5076</v>
      </c>
      <c r="W33" s="1">
        <v>4984.2</v>
      </c>
      <c r="X33" s="13">
        <v>809</v>
      </c>
    </row>
    <row r="34" spans="1:24" ht="13.5" customHeight="1" x14ac:dyDescent="0.15">
      <c r="A34" s="6"/>
      <c r="B34" s="104" t="s">
        <v>82</v>
      </c>
      <c r="C34" s="46"/>
      <c r="D34" s="69"/>
      <c r="E34" s="35"/>
      <c r="F34" s="13"/>
      <c r="G34" s="36"/>
      <c r="H34" s="13"/>
      <c r="I34" s="35"/>
      <c r="J34" s="13"/>
      <c r="K34" s="36"/>
      <c r="L34" s="13"/>
      <c r="M34" s="35"/>
      <c r="N34" s="13"/>
      <c r="O34" s="36"/>
      <c r="P34" s="13"/>
      <c r="Q34" s="35"/>
      <c r="R34" s="13"/>
      <c r="S34" s="36"/>
      <c r="T34" s="13"/>
      <c r="U34" s="35"/>
      <c r="V34" s="13"/>
      <c r="W34" s="36"/>
      <c r="X34" s="13"/>
    </row>
    <row r="35" spans="1:24" ht="13.5" customHeight="1" x14ac:dyDescent="0.15">
      <c r="A35" s="6"/>
      <c r="B35" s="34" t="s">
        <v>478</v>
      </c>
      <c r="C35" s="23"/>
      <c r="D35" s="26"/>
      <c r="E35" s="35">
        <v>2700</v>
      </c>
      <c r="F35" s="13">
        <v>3078</v>
      </c>
      <c r="G35" s="36">
        <v>2843.6</v>
      </c>
      <c r="H35" s="13">
        <v>6036</v>
      </c>
      <c r="I35" s="35">
        <v>2376</v>
      </c>
      <c r="J35" s="13">
        <v>2700</v>
      </c>
      <c r="K35" s="36">
        <v>2569.3000000000002</v>
      </c>
      <c r="L35" s="13">
        <v>5186</v>
      </c>
      <c r="M35" s="35">
        <v>1620</v>
      </c>
      <c r="N35" s="13">
        <v>2052</v>
      </c>
      <c r="O35" s="36">
        <v>1805.8</v>
      </c>
      <c r="P35" s="13">
        <v>3199</v>
      </c>
      <c r="Q35" s="35">
        <v>6480</v>
      </c>
      <c r="R35" s="13">
        <v>7452</v>
      </c>
      <c r="S35" s="36">
        <v>7001.6</v>
      </c>
      <c r="T35" s="13">
        <v>1610</v>
      </c>
      <c r="U35" s="35">
        <v>4730.3999999999996</v>
      </c>
      <c r="V35" s="13">
        <v>5076</v>
      </c>
      <c r="W35" s="36">
        <v>4844.8999999999996</v>
      </c>
      <c r="X35" s="13">
        <v>1312</v>
      </c>
    </row>
    <row r="36" spans="1:24" ht="13.5" customHeight="1" x14ac:dyDescent="0.15">
      <c r="A36" s="6"/>
      <c r="B36" s="104"/>
      <c r="C36" s="46"/>
      <c r="D36" s="69"/>
      <c r="E36" s="35"/>
      <c r="F36" s="13"/>
      <c r="G36" s="36"/>
      <c r="H36" s="13"/>
      <c r="I36" s="35"/>
      <c r="J36" s="13"/>
      <c r="K36" s="36"/>
      <c r="L36" s="13"/>
      <c r="M36" s="35"/>
      <c r="N36" s="13"/>
      <c r="O36" s="36"/>
      <c r="P36" s="13"/>
      <c r="Q36" s="35"/>
      <c r="R36" s="13"/>
      <c r="S36" s="36"/>
      <c r="T36" s="13"/>
      <c r="U36" s="35"/>
      <c r="V36" s="13"/>
      <c r="W36" s="36"/>
      <c r="X36" s="13"/>
    </row>
    <row r="37" spans="1:24" ht="13.5" customHeight="1" x14ac:dyDescent="0.15">
      <c r="A37" s="6"/>
      <c r="B37" s="56"/>
      <c r="C37" s="23"/>
      <c r="D37" s="26"/>
      <c r="E37" s="35"/>
      <c r="F37" s="13"/>
      <c r="G37" s="36"/>
      <c r="H37" s="13"/>
      <c r="I37" s="35"/>
      <c r="J37" s="13"/>
      <c r="K37" s="36"/>
      <c r="L37" s="13"/>
      <c r="M37" s="35"/>
      <c r="N37" s="13"/>
      <c r="O37" s="36"/>
      <c r="P37" s="13"/>
      <c r="Q37" s="35"/>
      <c r="R37" s="13"/>
      <c r="S37" s="36"/>
      <c r="T37" s="13"/>
      <c r="U37" s="35"/>
      <c r="V37" s="13"/>
      <c r="W37" s="36"/>
      <c r="X37" s="13"/>
    </row>
    <row r="38" spans="1:24" ht="13.5" customHeight="1" x14ac:dyDescent="0.15">
      <c r="A38" s="6"/>
      <c r="B38" s="104"/>
      <c r="C38" s="46"/>
      <c r="D38" s="69"/>
      <c r="E38" s="35"/>
      <c r="F38" s="13"/>
      <c r="G38" s="36"/>
      <c r="H38" s="13"/>
      <c r="I38" s="35"/>
      <c r="J38" s="13"/>
      <c r="K38" s="36"/>
      <c r="L38" s="13"/>
      <c r="M38" s="35"/>
      <c r="N38" s="13"/>
      <c r="O38" s="36"/>
      <c r="P38" s="13"/>
      <c r="Q38" s="35"/>
      <c r="R38" s="13"/>
      <c r="S38" s="36"/>
      <c r="T38" s="13"/>
      <c r="U38" s="35"/>
      <c r="V38" s="13"/>
      <c r="W38" s="36"/>
      <c r="X38" s="13"/>
    </row>
    <row r="39" spans="1:24" ht="13.5" customHeight="1" x14ac:dyDescent="0.15">
      <c r="A39" s="6"/>
      <c r="B39" s="79"/>
      <c r="C39" s="85"/>
      <c r="D39" s="87"/>
      <c r="E39" s="48"/>
      <c r="F39" s="2"/>
      <c r="G39" s="48"/>
      <c r="H39" s="19"/>
      <c r="I39" s="48"/>
      <c r="J39" s="2"/>
      <c r="K39" s="48"/>
      <c r="L39" s="19"/>
      <c r="M39" s="48"/>
      <c r="N39" s="2"/>
      <c r="O39" s="48"/>
      <c r="P39" s="19"/>
      <c r="Q39" s="48"/>
      <c r="R39" s="2"/>
      <c r="S39" s="48"/>
      <c r="T39" s="19"/>
      <c r="U39" s="48"/>
      <c r="V39" s="2"/>
      <c r="W39" s="48"/>
      <c r="X39" s="19"/>
    </row>
    <row r="40" spans="1:24" ht="4.5" customHeight="1" x14ac:dyDescent="0.15">
      <c r="A40" s="6"/>
      <c r="B40" s="128"/>
      <c r="C40" s="46"/>
      <c r="D40" s="46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94"/>
      <c r="V40" s="94"/>
      <c r="W40" s="94"/>
      <c r="X40" s="94"/>
    </row>
    <row r="41" spans="1:24" x14ac:dyDescent="0.15">
      <c r="A41" s="6"/>
      <c r="B41" s="60" t="s">
        <v>73</v>
      </c>
      <c r="C41" s="6" t="s">
        <v>165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1:24" x14ac:dyDescent="0.15">
      <c r="A42" s="6"/>
      <c r="B42" s="102" t="s">
        <v>75</v>
      </c>
      <c r="C42" s="6" t="s">
        <v>76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X42" s="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79" customWidth="1"/>
    <col min="2" max="2" width="4.375" style="179" customWidth="1"/>
    <col min="3" max="3" width="3.125" style="179" customWidth="1"/>
    <col min="4" max="4" width="2.625" style="179" customWidth="1"/>
    <col min="5" max="11" width="9.375" style="179" customWidth="1"/>
    <col min="12" max="12" width="10.625" style="179" customWidth="1"/>
    <col min="13" max="13" width="9.375" style="179" customWidth="1"/>
    <col min="14" max="14" width="10.625" style="179" customWidth="1"/>
    <col min="15" max="15" width="9.375" style="179" customWidth="1"/>
    <col min="16" max="16" width="10.625" style="179" customWidth="1"/>
    <col min="17" max="17" width="11.25" style="179" customWidth="1"/>
    <col min="18" max="16384" width="9" style="179"/>
  </cols>
  <sheetData>
    <row r="1" spans="1:17" s="237" customFormat="1" ht="19.5" customHeight="1" x14ac:dyDescent="0.15">
      <c r="A1" s="72"/>
      <c r="B1" s="288"/>
      <c r="C1" s="72"/>
      <c r="D1" s="244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s="77" customFormat="1" ht="15" customHeight="1" x14ac:dyDescent="0.15">
      <c r="B2" s="189"/>
      <c r="C2" s="189"/>
      <c r="D2" s="202" t="s">
        <v>55</v>
      </c>
      <c r="E2" s="248" t="s">
        <v>56</v>
      </c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262" customFormat="1" ht="13.5" customHeight="1" x14ac:dyDescent="0.15">
      <c r="A3" s="26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256"/>
      <c r="Q3" s="257" t="s">
        <v>33</v>
      </c>
    </row>
    <row r="4" spans="1:17" ht="18.75" customHeight="1" x14ac:dyDescent="0.15">
      <c r="A4" s="72"/>
      <c r="B4" s="219"/>
      <c r="C4" s="226"/>
      <c r="D4" s="214"/>
      <c r="E4" s="400" t="s">
        <v>34</v>
      </c>
      <c r="F4" s="401"/>
      <c r="G4" s="401"/>
      <c r="H4" s="401"/>
      <c r="I4" s="402"/>
      <c r="J4" s="114"/>
      <c r="K4" s="114"/>
      <c r="L4" s="400" t="s">
        <v>35</v>
      </c>
      <c r="M4" s="401"/>
      <c r="N4" s="402"/>
      <c r="O4" s="114"/>
      <c r="P4" s="114"/>
      <c r="Q4" s="114"/>
    </row>
    <row r="5" spans="1:17" ht="18.75" customHeight="1" x14ac:dyDescent="0.15">
      <c r="A5" s="72"/>
      <c r="B5" s="238"/>
      <c r="C5" s="228"/>
      <c r="D5" s="227"/>
      <c r="E5" s="403" t="s">
        <v>36</v>
      </c>
      <c r="F5" s="404"/>
      <c r="G5" s="147" t="s">
        <v>37</v>
      </c>
      <c r="H5" s="215" t="s">
        <v>38</v>
      </c>
      <c r="I5" s="405" t="s">
        <v>39</v>
      </c>
      <c r="J5" s="116" t="s">
        <v>40</v>
      </c>
      <c r="K5" s="116" t="s">
        <v>41</v>
      </c>
      <c r="L5" s="147" t="s">
        <v>42</v>
      </c>
      <c r="M5" s="147" t="s">
        <v>43</v>
      </c>
      <c r="N5" s="405" t="s">
        <v>39</v>
      </c>
      <c r="O5" s="116" t="s">
        <v>44</v>
      </c>
      <c r="P5" s="116" t="s">
        <v>45</v>
      </c>
      <c r="Q5" s="116" t="s">
        <v>46</v>
      </c>
    </row>
    <row r="6" spans="1:17" ht="18.75" customHeight="1" x14ac:dyDescent="0.15">
      <c r="A6" s="72"/>
      <c r="B6" s="209"/>
      <c r="C6" s="231"/>
      <c r="D6" s="230"/>
      <c r="E6" s="224" t="s">
        <v>47</v>
      </c>
      <c r="F6" s="225" t="s">
        <v>48</v>
      </c>
      <c r="G6" s="139" t="s">
        <v>49</v>
      </c>
      <c r="H6" s="212" t="s">
        <v>48</v>
      </c>
      <c r="I6" s="406"/>
      <c r="J6" s="115"/>
      <c r="K6" s="115"/>
      <c r="L6" s="139" t="s">
        <v>50</v>
      </c>
      <c r="M6" s="139" t="s">
        <v>50</v>
      </c>
      <c r="N6" s="406"/>
      <c r="O6" s="115"/>
      <c r="P6" s="115"/>
      <c r="Q6" s="115"/>
    </row>
    <row r="7" spans="1:17" ht="16.5" customHeight="1" x14ac:dyDescent="0.15">
      <c r="A7" s="72"/>
      <c r="B7" s="210" t="s">
        <v>0</v>
      </c>
      <c r="C7" s="239">
        <v>40179</v>
      </c>
      <c r="D7" s="222" t="s">
        <v>1</v>
      </c>
      <c r="E7" s="81">
        <v>1723921</v>
      </c>
      <c r="F7" s="178">
        <v>5125333</v>
      </c>
      <c r="G7" s="81">
        <v>5881902</v>
      </c>
      <c r="H7" s="81">
        <v>4003561</v>
      </c>
      <c r="I7" s="81">
        <v>16734718</v>
      </c>
      <c r="J7" s="81">
        <v>2690132</v>
      </c>
      <c r="K7" s="81">
        <v>19424850</v>
      </c>
      <c r="L7" s="81">
        <v>36280089</v>
      </c>
      <c r="M7" s="81">
        <v>1110333</v>
      </c>
      <c r="N7" s="81">
        <v>37390421</v>
      </c>
      <c r="O7" s="81">
        <v>7103879</v>
      </c>
      <c r="P7" s="81">
        <v>44494300</v>
      </c>
      <c r="Q7" s="178">
        <v>63929150</v>
      </c>
    </row>
    <row r="8" spans="1:17" ht="16.5" customHeight="1" x14ac:dyDescent="0.15">
      <c r="A8" s="72"/>
      <c r="B8" s="174" t="s">
        <v>51</v>
      </c>
      <c r="C8" s="218">
        <v>40544</v>
      </c>
      <c r="D8" s="234" t="s">
        <v>51</v>
      </c>
      <c r="E8" s="44">
        <v>1790197</v>
      </c>
      <c r="F8" s="44">
        <v>4970249</v>
      </c>
      <c r="G8" s="44">
        <v>6438159</v>
      </c>
      <c r="H8" s="44">
        <v>3355828</v>
      </c>
      <c r="I8" s="44">
        <v>16554433</v>
      </c>
      <c r="J8" s="44">
        <v>2104917</v>
      </c>
      <c r="K8" s="44">
        <v>18659350</v>
      </c>
      <c r="L8" s="44">
        <v>37686559</v>
      </c>
      <c r="M8" s="44">
        <v>1076512</v>
      </c>
      <c r="N8" s="44">
        <v>38763071</v>
      </c>
      <c r="O8" s="44">
        <v>7795004</v>
      </c>
      <c r="P8" s="44">
        <v>46558075</v>
      </c>
      <c r="Q8" s="123">
        <v>65217425</v>
      </c>
    </row>
    <row r="9" spans="1:17" ht="16.5" customHeight="1" x14ac:dyDescent="0.15">
      <c r="A9" s="72"/>
      <c r="B9" s="174" t="s">
        <v>51</v>
      </c>
      <c r="C9" s="218">
        <v>40909</v>
      </c>
      <c r="D9" s="234"/>
      <c r="E9" s="44">
        <v>1910827</v>
      </c>
      <c r="F9" s="44">
        <v>7575521</v>
      </c>
      <c r="G9" s="44">
        <v>8168065</v>
      </c>
      <c r="H9" s="44">
        <v>4553920</v>
      </c>
      <c r="I9" s="44">
        <v>22208333</v>
      </c>
      <c r="J9" s="44">
        <v>1647759</v>
      </c>
      <c r="K9" s="44">
        <v>23856092</v>
      </c>
      <c r="L9" s="44">
        <v>37205506</v>
      </c>
      <c r="M9" s="44">
        <v>1236965</v>
      </c>
      <c r="N9" s="44">
        <v>38442471</v>
      </c>
      <c r="O9" s="44">
        <v>12492501</v>
      </c>
      <c r="P9" s="44">
        <v>50934972</v>
      </c>
      <c r="Q9" s="123">
        <v>74791065</v>
      </c>
    </row>
    <row r="10" spans="1:17" ht="16.5" customHeight="1" x14ac:dyDescent="0.15">
      <c r="A10" s="72"/>
      <c r="B10" s="176" t="s">
        <v>51</v>
      </c>
      <c r="C10" s="240">
        <v>41275</v>
      </c>
      <c r="D10" s="223"/>
      <c r="E10" s="49">
        <v>2005252</v>
      </c>
      <c r="F10" s="49">
        <v>8047513</v>
      </c>
      <c r="G10" s="49">
        <v>8587651</v>
      </c>
      <c r="H10" s="49">
        <v>5255784</v>
      </c>
      <c r="I10" s="49">
        <f>SUM(E10:H10)</f>
        <v>23896200</v>
      </c>
      <c r="J10" s="49">
        <v>1592400</v>
      </c>
      <c r="K10" s="49">
        <f>SUM(I10:J10)</f>
        <v>25488600</v>
      </c>
      <c r="L10" s="49">
        <v>38807747</v>
      </c>
      <c r="M10" s="49">
        <v>1587603</v>
      </c>
      <c r="N10" s="49">
        <f>SUM(L10:M10)</f>
        <v>40395350</v>
      </c>
      <c r="O10" s="49">
        <v>12151316</v>
      </c>
      <c r="P10" s="49">
        <f>SUM(N10:O10)</f>
        <v>52546666</v>
      </c>
      <c r="Q10" s="173">
        <f>(K10+P10)</f>
        <v>78035266</v>
      </c>
    </row>
    <row r="11" spans="1:17" ht="16.5" customHeight="1" x14ac:dyDescent="0.15">
      <c r="A11" s="72"/>
      <c r="B11" s="174" t="s">
        <v>99</v>
      </c>
      <c r="C11" s="229">
        <v>41306</v>
      </c>
      <c r="D11" s="235" t="s">
        <v>52</v>
      </c>
      <c r="E11" s="211">
        <v>123619.79999999999</v>
      </c>
      <c r="F11" s="44">
        <v>592707.29999999993</v>
      </c>
      <c r="G11" s="125">
        <v>691599.3</v>
      </c>
      <c r="H11" s="125">
        <v>403715.1</v>
      </c>
      <c r="I11" s="44">
        <f t="shared" ref="I11:I28" si="0">SUM(E11:H11)</f>
        <v>1811641.5</v>
      </c>
      <c r="J11" s="44">
        <v>103210</v>
      </c>
      <c r="K11" s="44">
        <f t="shared" ref="K11:K28" si="1">I11+J11</f>
        <v>1914851.5</v>
      </c>
      <c r="L11" s="44">
        <v>3285721.2</v>
      </c>
      <c r="M11" s="44">
        <v>115221.9</v>
      </c>
      <c r="N11" s="44">
        <f t="shared" ref="N11:N28" si="2">L11+M11</f>
        <v>3400943.1</v>
      </c>
      <c r="O11" s="125">
        <v>1045768.9</v>
      </c>
      <c r="P11" s="44">
        <f t="shared" ref="P11:P28" si="3">N11+O11</f>
        <v>4446712</v>
      </c>
      <c r="Q11" s="123">
        <f t="shared" ref="Q11:Q28" si="4">K11+P11</f>
        <v>6361563.5</v>
      </c>
    </row>
    <row r="12" spans="1:17" ht="16.5" customHeight="1" x14ac:dyDescent="0.15">
      <c r="A12" s="72"/>
      <c r="B12" s="174"/>
      <c r="C12" s="229">
        <v>41334</v>
      </c>
      <c r="D12" s="235"/>
      <c r="E12" s="211">
        <v>152710.70000000001</v>
      </c>
      <c r="F12" s="44">
        <v>612705.9</v>
      </c>
      <c r="G12" s="236">
        <v>594946.39999999991</v>
      </c>
      <c r="H12" s="125">
        <v>354945.6</v>
      </c>
      <c r="I12" s="123">
        <f t="shared" si="0"/>
        <v>1715308.6</v>
      </c>
      <c r="J12" s="44">
        <v>111596.8</v>
      </c>
      <c r="K12" s="44">
        <f t="shared" si="1"/>
        <v>1826905.4000000001</v>
      </c>
      <c r="L12" s="44">
        <v>2985883.7</v>
      </c>
      <c r="M12" s="44">
        <v>132999.1</v>
      </c>
      <c r="N12" s="44">
        <f t="shared" si="2"/>
        <v>3118882.8000000003</v>
      </c>
      <c r="O12" s="125">
        <v>781274.60000000009</v>
      </c>
      <c r="P12" s="44">
        <f t="shared" si="3"/>
        <v>3900157.4000000004</v>
      </c>
      <c r="Q12" s="123">
        <f t="shared" si="4"/>
        <v>5727062.8000000007</v>
      </c>
    </row>
    <row r="13" spans="1:17" ht="16.5" customHeight="1" x14ac:dyDescent="0.15">
      <c r="A13" s="72"/>
      <c r="B13" s="174"/>
      <c r="C13" s="229">
        <v>41365</v>
      </c>
      <c r="D13" s="235"/>
      <c r="E13" s="211">
        <v>170502.60000000003</v>
      </c>
      <c r="F13" s="44">
        <v>671456.4</v>
      </c>
      <c r="G13" s="125">
        <v>771330.9</v>
      </c>
      <c r="H13" s="125">
        <v>508512.2</v>
      </c>
      <c r="I13" s="44">
        <f t="shared" si="0"/>
        <v>2121802.1</v>
      </c>
      <c r="J13" s="44">
        <v>97671.7</v>
      </c>
      <c r="K13" s="44">
        <f t="shared" si="1"/>
        <v>2219473.8000000003</v>
      </c>
      <c r="L13" s="44">
        <v>3355895.3</v>
      </c>
      <c r="M13" s="44">
        <v>163015.29999999999</v>
      </c>
      <c r="N13" s="44">
        <f t="shared" si="2"/>
        <v>3518910.5999999996</v>
      </c>
      <c r="O13" s="125">
        <v>940064.9</v>
      </c>
      <c r="P13" s="44">
        <f t="shared" si="3"/>
        <v>4458975.5</v>
      </c>
      <c r="Q13" s="123">
        <f t="shared" si="4"/>
        <v>6678449.3000000007</v>
      </c>
    </row>
    <row r="14" spans="1:17" ht="16.5" customHeight="1" x14ac:dyDescent="0.15">
      <c r="A14" s="72"/>
      <c r="B14" s="174"/>
      <c r="C14" s="229">
        <v>41395</v>
      </c>
      <c r="D14" s="235"/>
      <c r="E14" s="211">
        <v>173732.1</v>
      </c>
      <c r="F14" s="44">
        <v>786955.5</v>
      </c>
      <c r="G14" s="125">
        <v>751860.8</v>
      </c>
      <c r="H14" s="125">
        <v>435160.29999999993</v>
      </c>
      <c r="I14" s="44">
        <f t="shared" si="0"/>
        <v>2147708.6999999997</v>
      </c>
      <c r="J14" s="44">
        <v>89786.199999999983</v>
      </c>
      <c r="K14" s="44">
        <f t="shared" si="1"/>
        <v>2237494.9</v>
      </c>
      <c r="L14" s="44">
        <v>3268129.8</v>
      </c>
      <c r="M14" s="44">
        <v>171518.3</v>
      </c>
      <c r="N14" s="44">
        <f t="shared" si="2"/>
        <v>3439648.0999999996</v>
      </c>
      <c r="O14" s="125">
        <v>1075487.2000000002</v>
      </c>
      <c r="P14" s="44">
        <f t="shared" si="3"/>
        <v>4515135.3</v>
      </c>
      <c r="Q14" s="123">
        <f t="shared" si="4"/>
        <v>6752630.1999999993</v>
      </c>
    </row>
    <row r="15" spans="1:17" ht="16.5" customHeight="1" x14ac:dyDescent="0.15">
      <c r="A15" s="72"/>
      <c r="B15" s="174"/>
      <c r="C15" s="229">
        <v>41426</v>
      </c>
      <c r="D15" s="235"/>
      <c r="E15" s="211">
        <v>139310.79999999999</v>
      </c>
      <c r="F15" s="44">
        <v>580783.99999999988</v>
      </c>
      <c r="G15" s="125">
        <v>682064</v>
      </c>
      <c r="H15" s="125">
        <v>364066.1</v>
      </c>
      <c r="I15" s="44">
        <f t="shared" si="0"/>
        <v>1766224.9</v>
      </c>
      <c r="J15" s="44">
        <v>86062.699999999983</v>
      </c>
      <c r="K15" s="44">
        <f t="shared" si="1"/>
        <v>1852287.5999999999</v>
      </c>
      <c r="L15" s="44">
        <v>2811670.9000000004</v>
      </c>
      <c r="M15" s="44">
        <v>106951.2</v>
      </c>
      <c r="N15" s="44">
        <f t="shared" si="2"/>
        <v>2918622.1000000006</v>
      </c>
      <c r="O15" s="125">
        <v>1310270.6000000001</v>
      </c>
      <c r="P15" s="44">
        <f t="shared" si="3"/>
        <v>4228892.7000000011</v>
      </c>
      <c r="Q15" s="123">
        <f t="shared" si="4"/>
        <v>6081180.3000000007</v>
      </c>
    </row>
    <row r="16" spans="1:17" ht="16.5" customHeight="1" x14ac:dyDescent="0.15">
      <c r="A16" s="72"/>
      <c r="B16" s="174"/>
      <c r="C16" s="229">
        <v>41456</v>
      </c>
      <c r="D16" s="235"/>
      <c r="E16" s="211">
        <v>193564.39999999997</v>
      </c>
      <c r="F16" s="44">
        <v>758078.8</v>
      </c>
      <c r="G16" s="125">
        <v>760988.90000000014</v>
      </c>
      <c r="H16" s="125">
        <v>482477.3</v>
      </c>
      <c r="I16" s="44">
        <f t="shared" si="0"/>
        <v>2195109.4</v>
      </c>
      <c r="J16" s="44">
        <v>89067.60000000002</v>
      </c>
      <c r="K16" s="44">
        <f t="shared" si="1"/>
        <v>2284177</v>
      </c>
      <c r="L16" s="44">
        <v>3169361.6</v>
      </c>
      <c r="M16" s="44">
        <v>142775.6</v>
      </c>
      <c r="N16" s="44">
        <f t="shared" si="2"/>
        <v>3312137.2</v>
      </c>
      <c r="O16" s="125">
        <v>1114901.8999999999</v>
      </c>
      <c r="P16" s="44">
        <f t="shared" si="3"/>
        <v>4427039.0999999996</v>
      </c>
      <c r="Q16" s="123">
        <f t="shared" si="4"/>
        <v>6711216.0999999996</v>
      </c>
    </row>
    <row r="17" spans="1:17" ht="16.5" customHeight="1" x14ac:dyDescent="0.15">
      <c r="A17" s="72"/>
      <c r="B17" s="174"/>
      <c r="C17" s="229">
        <v>41487</v>
      </c>
      <c r="D17" s="235"/>
      <c r="E17" s="211">
        <v>203938.7</v>
      </c>
      <c r="F17" s="44">
        <v>648320.20000000007</v>
      </c>
      <c r="G17" s="125">
        <v>699963.40000000014</v>
      </c>
      <c r="H17" s="125">
        <v>394953.5</v>
      </c>
      <c r="I17" s="44">
        <f t="shared" si="0"/>
        <v>1947175.8000000003</v>
      </c>
      <c r="J17" s="44">
        <v>87500.299999999988</v>
      </c>
      <c r="K17" s="44">
        <f t="shared" si="1"/>
        <v>2034676.1000000003</v>
      </c>
      <c r="L17" s="44">
        <v>3007136.2</v>
      </c>
      <c r="M17" s="44">
        <v>118365.6</v>
      </c>
      <c r="N17" s="44">
        <f t="shared" si="2"/>
        <v>3125501.8000000003</v>
      </c>
      <c r="O17" s="125">
        <v>962351.49999999988</v>
      </c>
      <c r="P17" s="44">
        <f t="shared" si="3"/>
        <v>4087853.3000000003</v>
      </c>
      <c r="Q17" s="123">
        <f t="shared" si="4"/>
        <v>6122529.4000000004</v>
      </c>
    </row>
    <row r="18" spans="1:17" ht="16.5" customHeight="1" x14ac:dyDescent="0.15">
      <c r="A18" s="72"/>
      <c r="B18" s="174"/>
      <c r="C18" s="229">
        <v>41518</v>
      </c>
      <c r="D18" s="235"/>
      <c r="E18" s="211">
        <v>157190.39999999999</v>
      </c>
      <c r="F18" s="44">
        <v>566295.10000000009</v>
      </c>
      <c r="G18" s="125">
        <v>596059.60000000009</v>
      </c>
      <c r="H18" s="125">
        <v>503755.9</v>
      </c>
      <c r="I18" s="44">
        <f t="shared" si="0"/>
        <v>1823301</v>
      </c>
      <c r="J18" s="44">
        <v>103175.89999999998</v>
      </c>
      <c r="K18" s="44">
        <f t="shared" si="1"/>
        <v>1926476.9</v>
      </c>
      <c r="L18" s="44">
        <v>3316794.3999999994</v>
      </c>
      <c r="M18" s="44">
        <v>128055.6</v>
      </c>
      <c r="N18" s="44">
        <f t="shared" si="2"/>
        <v>3444849.9999999995</v>
      </c>
      <c r="O18" s="125">
        <v>920493.8</v>
      </c>
      <c r="P18" s="44">
        <f t="shared" si="3"/>
        <v>4365343.8</v>
      </c>
      <c r="Q18" s="123">
        <f t="shared" si="4"/>
        <v>6291820.6999999993</v>
      </c>
    </row>
    <row r="19" spans="1:17" ht="16.5" customHeight="1" x14ac:dyDescent="0.15">
      <c r="A19" s="72"/>
      <c r="B19" s="174"/>
      <c r="C19" s="229">
        <v>41548</v>
      </c>
      <c r="D19" s="235"/>
      <c r="E19" s="211">
        <v>173329.1</v>
      </c>
      <c r="F19" s="44">
        <v>679096.7</v>
      </c>
      <c r="G19" s="125">
        <v>742150.3</v>
      </c>
      <c r="H19" s="125">
        <v>391710.3</v>
      </c>
      <c r="I19" s="44">
        <f t="shared" si="0"/>
        <v>1986286.4000000001</v>
      </c>
      <c r="J19" s="44">
        <v>280758</v>
      </c>
      <c r="K19" s="44">
        <f t="shared" si="1"/>
        <v>2267044.4000000004</v>
      </c>
      <c r="L19" s="44">
        <v>3319410</v>
      </c>
      <c r="M19" s="44">
        <v>126325.19999999998</v>
      </c>
      <c r="N19" s="44">
        <f t="shared" si="2"/>
        <v>3445735.2</v>
      </c>
      <c r="O19" s="125">
        <v>1011431.4</v>
      </c>
      <c r="P19" s="44">
        <f t="shared" si="3"/>
        <v>4457166.6000000006</v>
      </c>
      <c r="Q19" s="44">
        <f t="shared" si="4"/>
        <v>6724211.0000000009</v>
      </c>
    </row>
    <row r="20" spans="1:17" ht="16.5" customHeight="1" x14ac:dyDescent="0.15">
      <c r="A20" s="72"/>
      <c r="B20" s="174"/>
      <c r="C20" s="229">
        <v>41579</v>
      </c>
      <c r="D20" s="235"/>
      <c r="E20" s="211">
        <v>175689.7</v>
      </c>
      <c r="F20" s="44">
        <v>579802.79999999993</v>
      </c>
      <c r="G20" s="125">
        <v>791265.7</v>
      </c>
      <c r="H20" s="125">
        <v>435981.4</v>
      </c>
      <c r="I20" s="44">
        <f t="shared" si="0"/>
        <v>1982739.6</v>
      </c>
      <c r="J20" s="44">
        <v>254279.6</v>
      </c>
      <c r="K20" s="44">
        <f t="shared" si="1"/>
        <v>2237019.2000000002</v>
      </c>
      <c r="L20" s="44">
        <v>3388408.8</v>
      </c>
      <c r="M20" s="44">
        <v>138566.20000000001</v>
      </c>
      <c r="N20" s="44">
        <f t="shared" si="2"/>
        <v>3526975</v>
      </c>
      <c r="O20" s="125">
        <v>945338.89999999991</v>
      </c>
      <c r="P20" s="44">
        <f t="shared" si="3"/>
        <v>4472313.9000000004</v>
      </c>
      <c r="Q20" s="123">
        <f t="shared" si="4"/>
        <v>6709333.1000000006</v>
      </c>
    </row>
    <row r="21" spans="1:17" ht="16.5" customHeight="1" x14ac:dyDescent="0.15">
      <c r="A21" s="72"/>
      <c r="B21" s="174"/>
      <c r="C21" s="229">
        <v>41609</v>
      </c>
      <c r="D21" s="235"/>
      <c r="E21" s="211">
        <v>225603.20000000007</v>
      </c>
      <c r="F21" s="44">
        <v>746296.7</v>
      </c>
      <c r="G21" s="125">
        <v>705713.2</v>
      </c>
      <c r="H21" s="125">
        <v>544035</v>
      </c>
      <c r="I21" s="44">
        <f t="shared" si="0"/>
        <v>2221648.1</v>
      </c>
      <c r="J21" s="44">
        <v>171943.9</v>
      </c>
      <c r="K21" s="44">
        <f t="shared" si="1"/>
        <v>2393592</v>
      </c>
      <c r="L21" s="44">
        <v>3493673.5</v>
      </c>
      <c r="M21" s="44">
        <v>129121.4</v>
      </c>
      <c r="N21" s="44">
        <f t="shared" si="2"/>
        <v>3622794.9</v>
      </c>
      <c r="O21" s="125">
        <v>935265.2</v>
      </c>
      <c r="P21" s="44">
        <f t="shared" si="3"/>
        <v>4558060.0999999996</v>
      </c>
      <c r="Q21" s="123">
        <f t="shared" si="4"/>
        <v>6951652.0999999996</v>
      </c>
    </row>
    <row r="22" spans="1:17" ht="16.5" customHeight="1" x14ac:dyDescent="0.15">
      <c r="A22" s="72"/>
      <c r="B22" s="174" t="s">
        <v>334</v>
      </c>
      <c r="C22" s="229">
        <v>41640</v>
      </c>
      <c r="D22" s="235" t="s">
        <v>52</v>
      </c>
      <c r="E22" s="211">
        <v>222078.5</v>
      </c>
      <c r="F22" s="44">
        <v>770350.4</v>
      </c>
      <c r="G22" s="125">
        <v>699821.3</v>
      </c>
      <c r="H22" s="125">
        <v>456537.3</v>
      </c>
      <c r="I22" s="44">
        <f t="shared" si="0"/>
        <v>2148787.5</v>
      </c>
      <c r="J22" s="44">
        <v>160284.09999999998</v>
      </c>
      <c r="K22" s="44">
        <f t="shared" si="1"/>
        <v>2309071.6</v>
      </c>
      <c r="L22" s="44">
        <v>3648247.3</v>
      </c>
      <c r="M22" s="44">
        <v>134816.29999999999</v>
      </c>
      <c r="N22" s="44">
        <f t="shared" si="2"/>
        <v>3783063.5999999996</v>
      </c>
      <c r="O22" s="125">
        <v>849235.8</v>
      </c>
      <c r="P22" s="44">
        <f t="shared" si="3"/>
        <v>4632299.3999999994</v>
      </c>
      <c r="Q22" s="123">
        <f t="shared" si="4"/>
        <v>6941371</v>
      </c>
    </row>
    <row r="23" spans="1:17" ht="16.5" customHeight="1" x14ac:dyDescent="0.15">
      <c r="A23" s="72"/>
      <c r="B23" s="174"/>
      <c r="C23" s="229">
        <v>41671</v>
      </c>
      <c r="D23" s="235"/>
      <c r="E23" s="211">
        <v>167014.70000000001</v>
      </c>
      <c r="F23" s="44">
        <v>533691.70000000007</v>
      </c>
      <c r="G23" s="125">
        <v>712796.90000000014</v>
      </c>
      <c r="H23" s="125">
        <v>400234.3</v>
      </c>
      <c r="I23" s="44">
        <f t="shared" si="0"/>
        <v>1813737.6000000003</v>
      </c>
      <c r="J23" s="44">
        <v>184059.70000000004</v>
      </c>
      <c r="K23" s="44">
        <f t="shared" si="1"/>
        <v>1997797.3000000003</v>
      </c>
      <c r="L23" s="44">
        <v>3270302.1</v>
      </c>
      <c r="M23" s="44">
        <v>130865.9</v>
      </c>
      <c r="N23" s="44">
        <f t="shared" si="2"/>
        <v>3401168</v>
      </c>
      <c r="O23" s="125">
        <v>797622</v>
      </c>
      <c r="P23" s="44">
        <f t="shared" si="3"/>
        <v>4198790</v>
      </c>
      <c r="Q23" s="123">
        <f t="shared" si="4"/>
        <v>6196587.3000000007</v>
      </c>
    </row>
    <row r="24" spans="1:17" ht="16.5" customHeight="1" x14ac:dyDescent="0.15">
      <c r="A24" s="72"/>
      <c r="B24" s="174"/>
      <c r="C24" s="229">
        <v>41699</v>
      </c>
      <c r="D24" s="235"/>
      <c r="E24" s="211">
        <v>188677.2</v>
      </c>
      <c r="F24" s="44">
        <v>572835.9</v>
      </c>
      <c r="G24" s="125">
        <v>691285.6</v>
      </c>
      <c r="H24" s="125">
        <v>458976.00000000006</v>
      </c>
      <c r="I24" s="44">
        <f t="shared" si="0"/>
        <v>1911774.7000000002</v>
      </c>
      <c r="J24" s="44">
        <v>169296.00000000003</v>
      </c>
      <c r="K24" s="44">
        <f t="shared" si="1"/>
        <v>2081070.7000000002</v>
      </c>
      <c r="L24" s="44">
        <v>3264546.2</v>
      </c>
      <c r="M24" s="44">
        <v>171408.9</v>
      </c>
      <c r="N24" s="44">
        <f t="shared" si="2"/>
        <v>3435955.1</v>
      </c>
      <c r="O24" s="125">
        <v>867775.89999999991</v>
      </c>
      <c r="P24" s="44">
        <f t="shared" si="3"/>
        <v>4303731</v>
      </c>
      <c r="Q24" s="123">
        <f t="shared" si="4"/>
        <v>6384801.7000000002</v>
      </c>
    </row>
    <row r="25" spans="1:17" ht="16.5" customHeight="1" x14ac:dyDescent="0.15">
      <c r="A25" s="72"/>
      <c r="B25" s="174"/>
      <c r="C25" s="229">
        <v>41730</v>
      </c>
      <c r="D25" s="235"/>
      <c r="E25" s="211">
        <v>199086.7</v>
      </c>
      <c r="F25" s="44">
        <v>775772.7</v>
      </c>
      <c r="G25" s="125">
        <v>857098.7</v>
      </c>
      <c r="H25" s="125">
        <v>498941.89999999991</v>
      </c>
      <c r="I25" s="44">
        <f t="shared" si="0"/>
        <v>2330900</v>
      </c>
      <c r="J25" s="44">
        <v>271802.10000000003</v>
      </c>
      <c r="K25" s="44">
        <f t="shared" si="1"/>
        <v>2602702.1</v>
      </c>
      <c r="L25" s="44">
        <v>3431192.7</v>
      </c>
      <c r="M25" s="44">
        <v>128133.1</v>
      </c>
      <c r="N25" s="44">
        <f t="shared" si="2"/>
        <v>3559325.8000000003</v>
      </c>
      <c r="O25" s="125">
        <v>1004903.8</v>
      </c>
      <c r="P25" s="44">
        <f t="shared" si="3"/>
        <v>4564229.6000000006</v>
      </c>
      <c r="Q25" s="123">
        <f t="shared" si="4"/>
        <v>7166931.7000000011</v>
      </c>
    </row>
    <row r="26" spans="1:17" ht="16.5" customHeight="1" x14ac:dyDescent="0.15">
      <c r="A26" s="72"/>
      <c r="B26" s="174"/>
      <c r="C26" s="229">
        <v>41760</v>
      </c>
      <c r="D26" s="235"/>
      <c r="E26" s="211">
        <v>198812.59999999998</v>
      </c>
      <c r="F26" s="44">
        <v>570220.39999999991</v>
      </c>
      <c r="G26" s="125">
        <v>676951.00000000012</v>
      </c>
      <c r="H26" s="125">
        <v>397267.9</v>
      </c>
      <c r="I26" s="44">
        <f t="shared" si="0"/>
        <v>1843251.9</v>
      </c>
      <c r="J26" s="44">
        <v>201075.4</v>
      </c>
      <c r="K26" s="44">
        <f t="shared" si="1"/>
        <v>2044327.2999999998</v>
      </c>
      <c r="L26" s="44">
        <v>2826468.8999999994</v>
      </c>
      <c r="M26" s="44">
        <v>112279</v>
      </c>
      <c r="N26" s="44">
        <f t="shared" si="2"/>
        <v>2938747.8999999994</v>
      </c>
      <c r="O26" s="125">
        <v>749545.3</v>
      </c>
      <c r="P26" s="44">
        <f t="shared" si="3"/>
        <v>3688293.1999999993</v>
      </c>
      <c r="Q26" s="123">
        <f t="shared" si="4"/>
        <v>5732620.4999999991</v>
      </c>
    </row>
    <row r="27" spans="1:17" ht="16.5" customHeight="1" x14ac:dyDescent="0.15">
      <c r="A27" s="72"/>
      <c r="B27" s="174"/>
      <c r="C27" s="229">
        <v>41791</v>
      </c>
      <c r="D27" s="235"/>
      <c r="E27" s="211">
        <v>194389.2</v>
      </c>
      <c r="F27" s="44">
        <v>564272.70000000007</v>
      </c>
      <c r="G27" s="125">
        <v>709432.50000000012</v>
      </c>
      <c r="H27" s="125">
        <v>572576</v>
      </c>
      <c r="I27" s="44">
        <f t="shared" si="0"/>
        <v>2040670.4000000004</v>
      </c>
      <c r="J27" s="44">
        <v>251647.1</v>
      </c>
      <c r="K27" s="44">
        <f t="shared" si="1"/>
        <v>2292317.5000000005</v>
      </c>
      <c r="L27" s="44">
        <v>3291150.8</v>
      </c>
      <c r="M27" s="44">
        <v>100096.6</v>
      </c>
      <c r="N27" s="44">
        <f t="shared" si="2"/>
        <v>3391247.4</v>
      </c>
      <c r="O27" s="125">
        <v>774828.39999999991</v>
      </c>
      <c r="P27" s="44">
        <f t="shared" si="3"/>
        <v>4166075.8</v>
      </c>
      <c r="Q27" s="123">
        <f t="shared" si="4"/>
        <v>6458393.3000000007</v>
      </c>
    </row>
    <row r="28" spans="1:17" ht="16.5" customHeight="1" x14ac:dyDescent="0.15">
      <c r="A28" s="72"/>
      <c r="B28" s="174"/>
      <c r="C28" s="229">
        <v>41821</v>
      </c>
      <c r="D28" s="235"/>
      <c r="E28" s="211">
        <v>190907.2</v>
      </c>
      <c r="F28" s="44">
        <v>750847.3</v>
      </c>
      <c r="G28" s="125">
        <v>838305.1</v>
      </c>
      <c r="H28" s="125">
        <v>560855.10000000009</v>
      </c>
      <c r="I28" s="44">
        <f t="shared" si="0"/>
        <v>2340914.7000000002</v>
      </c>
      <c r="J28" s="44">
        <v>189058.20000000004</v>
      </c>
      <c r="K28" s="44">
        <f t="shared" si="1"/>
        <v>2529972.9000000004</v>
      </c>
      <c r="L28" s="44">
        <v>2984253.8</v>
      </c>
      <c r="M28" s="44">
        <v>99303.2</v>
      </c>
      <c r="N28" s="44">
        <f t="shared" si="2"/>
        <v>3083557</v>
      </c>
      <c r="O28" s="125">
        <v>668865.79999999993</v>
      </c>
      <c r="P28" s="44">
        <f t="shared" si="3"/>
        <v>3752422.8</v>
      </c>
      <c r="Q28" s="123">
        <f t="shared" si="4"/>
        <v>6282395.7000000002</v>
      </c>
    </row>
    <row r="29" spans="1:17" ht="16.5" customHeight="1" x14ac:dyDescent="0.15">
      <c r="A29" s="72"/>
      <c r="B29" s="174"/>
      <c r="C29" s="229">
        <v>41852</v>
      </c>
      <c r="D29" s="235"/>
      <c r="E29" s="211">
        <v>204253.6</v>
      </c>
      <c r="F29" s="44">
        <v>715210.10000000009</v>
      </c>
      <c r="G29" s="125">
        <v>707222.1</v>
      </c>
      <c r="H29" s="125">
        <v>478456.99999999994</v>
      </c>
      <c r="I29" s="44">
        <v>2105142.7999999998</v>
      </c>
      <c r="J29" s="44">
        <v>212060.7</v>
      </c>
      <c r="K29" s="44">
        <v>2317203.5</v>
      </c>
      <c r="L29" s="44">
        <v>2766014.9</v>
      </c>
      <c r="M29" s="44">
        <v>74139.299999999988</v>
      </c>
      <c r="N29" s="44">
        <v>2840154.2</v>
      </c>
      <c r="O29" s="125">
        <v>671049.20000000007</v>
      </c>
      <c r="P29" s="44">
        <v>3511203.4</v>
      </c>
      <c r="Q29" s="123">
        <v>5828406.9000000004</v>
      </c>
    </row>
    <row r="30" spans="1:17" ht="16.5" customHeight="1" x14ac:dyDescent="0.15">
      <c r="A30" s="72"/>
      <c r="B30" s="176"/>
      <c r="C30" s="216">
        <v>41883</v>
      </c>
      <c r="D30" s="217"/>
      <c r="E30" s="232">
        <v>235698</v>
      </c>
      <c r="F30" s="49">
        <v>575388</v>
      </c>
      <c r="G30" s="148">
        <v>800982</v>
      </c>
      <c r="H30" s="148">
        <v>537259</v>
      </c>
      <c r="I30" s="49">
        <v>2149327</v>
      </c>
      <c r="J30" s="49">
        <v>197921</v>
      </c>
      <c r="K30" s="49">
        <v>2347248</v>
      </c>
      <c r="L30" s="49">
        <v>3105208</v>
      </c>
      <c r="M30" s="49">
        <v>118124</v>
      </c>
      <c r="N30" s="49">
        <v>3223332</v>
      </c>
      <c r="O30" s="148">
        <v>754744</v>
      </c>
      <c r="P30" s="49">
        <v>3978076</v>
      </c>
      <c r="Q30" s="173">
        <v>6325324</v>
      </c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scale="98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145</v>
      </c>
    </row>
    <row r="4" spans="2:24" ht="12" customHeight="1" x14ac:dyDescent="0.15">
      <c r="X4" s="60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93"/>
      <c r="C6" s="24" t="s">
        <v>121</v>
      </c>
      <c r="D6" s="25"/>
      <c r="E6" s="45" t="s">
        <v>353</v>
      </c>
      <c r="F6" s="18"/>
      <c r="G6" s="18"/>
      <c r="H6" s="41"/>
      <c r="I6" s="45" t="s">
        <v>354</v>
      </c>
      <c r="J6" s="18"/>
      <c r="K6" s="18"/>
      <c r="L6" s="41"/>
      <c r="M6" s="45" t="s">
        <v>355</v>
      </c>
      <c r="N6" s="18"/>
      <c r="O6" s="18"/>
      <c r="P6" s="41"/>
      <c r="Q6" s="45" t="s">
        <v>357</v>
      </c>
      <c r="R6" s="18"/>
      <c r="S6" s="18"/>
      <c r="T6" s="41"/>
      <c r="U6" s="45" t="s">
        <v>358</v>
      </c>
      <c r="V6" s="18"/>
      <c r="W6" s="18"/>
      <c r="X6" s="41"/>
    </row>
    <row r="7" spans="2:24" ht="13.5" customHeight="1" x14ac:dyDescent="0.15">
      <c r="B7" s="56" t="s">
        <v>125</v>
      </c>
      <c r="C7" s="2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ht="13.5" customHeight="1" x14ac:dyDescent="0.15"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ht="13.5" customHeight="1" x14ac:dyDescent="0.15">
      <c r="B9" s="59" t="s">
        <v>0</v>
      </c>
      <c r="C9" s="53">
        <v>39448</v>
      </c>
      <c r="D9" s="68" t="s">
        <v>1</v>
      </c>
      <c r="E9" s="63">
        <v>840</v>
      </c>
      <c r="F9" s="5">
        <v>1523</v>
      </c>
      <c r="G9" s="62">
        <v>1183</v>
      </c>
      <c r="H9" s="5">
        <v>32917</v>
      </c>
      <c r="I9" s="63">
        <v>1890</v>
      </c>
      <c r="J9" s="5">
        <v>2520</v>
      </c>
      <c r="K9" s="62">
        <v>2226</v>
      </c>
      <c r="L9" s="5">
        <v>10798</v>
      </c>
      <c r="M9" s="63">
        <v>1890</v>
      </c>
      <c r="N9" s="5">
        <v>2520</v>
      </c>
      <c r="O9" s="62">
        <v>2303</v>
      </c>
      <c r="P9" s="5">
        <v>9897</v>
      </c>
      <c r="Q9" s="63">
        <v>1995</v>
      </c>
      <c r="R9" s="5">
        <v>2520</v>
      </c>
      <c r="S9" s="62">
        <v>2383</v>
      </c>
      <c r="T9" s="5">
        <v>9348</v>
      </c>
      <c r="U9" s="63">
        <v>1838</v>
      </c>
      <c r="V9" s="5">
        <v>2520</v>
      </c>
      <c r="W9" s="62">
        <v>2238</v>
      </c>
      <c r="X9" s="5">
        <v>11689</v>
      </c>
    </row>
    <row r="10" spans="2:24" ht="13.5" customHeight="1" x14ac:dyDescent="0.15">
      <c r="B10" s="30"/>
      <c r="C10" s="53">
        <v>39814</v>
      </c>
      <c r="D10" s="128"/>
      <c r="E10" s="7">
        <v>840</v>
      </c>
      <c r="F10" s="1">
        <v>1890</v>
      </c>
      <c r="G10" s="20">
        <v>1418</v>
      </c>
      <c r="H10" s="1">
        <v>474029</v>
      </c>
      <c r="I10" s="7">
        <v>1680</v>
      </c>
      <c r="J10" s="1">
        <v>2520</v>
      </c>
      <c r="K10" s="20">
        <v>2088</v>
      </c>
      <c r="L10" s="1">
        <v>123475</v>
      </c>
      <c r="M10" s="7">
        <v>1680</v>
      </c>
      <c r="N10" s="1">
        <v>2520</v>
      </c>
      <c r="O10" s="20">
        <v>2155</v>
      </c>
      <c r="P10" s="1">
        <v>122121</v>
      </c>
      <c r="Q10" s="7">
        <v>1680</v>
      </c>
      <c r="R10" s="1">
        <v>2573</v>
      </c>
      <c r="S10" s="20">
        <v>2186</v>
      </c>
      <c r="T10" s="1">
        <v>114447</v>
      </c>
      <c r="U10" s="7">
        <v>1680</v>
      </c>
      <c r="V10" s="1">
        <v>2468</v>
      </c>
      <c r="W10" s="20">
        <v>2008</v>
      </c>
      <c r="X10" s="1">
        <v>140244</v>
      </c>
    </row>
    <row r="11" spans="2:24" ht="13.5" customHeight="1" x14ac:dyDescent="0.15">
      <c r="B11" s="30"/>
      <c r="C11" s="53">
        <v>40179</v>
      </c>
      <c r="D11" s="28"/>
      <c r="E11" s="7">
        <v>893</v>
      </c>
      <c r="F11" s="1">
        <v>1764</v>
      </c>
      <c r="G11" s="20">
        <v>1454</v>
      </c>
      <c r="H11" s="1">
        <v>339332</v>
      </c>
      <c r="I11" s="7">
        <v>1733</v>
      </c>
      <c r="J11" s="1">
        <v>2310</v>
      </c>
      <c r="K11" s="20">
        <v>2018</v>
      </c>
      <c r="L11" s="1">
        <v>89509</v>
      </c>
      <c r="M11" s="7">
        <v>1838</v>
      </c>
      <c r="N11" s="1">
        <v>2415</v>
      </c>
      <c r="O11" s="20">
        <v>2149</v>
      </c>
      <c r="P11" s="1">
        <v>90314</v>
      </c>
      <c r="Q11" s="7">
        <v>1838</v>
      </c>
      <c r="R11" s="1">
        <v>2415</v>
      </c>
      <c r="S11" s="20">
        <v>2150</v>
      </c>
      <c r="T11" s="1">
        <v>80436</v>
      </c>
      <c r="U11" s="7">
        <v>1680</v>
      </c>
      <c r="V11" s="1">
        <v>2205</v>
      </c>
      <c r="W11" s="20">
        <v>1932</v>
      </c>
      <c r="X11" s="1">
        <v>113796</v>
      </c>
    </row>
    <row r="12" spans="2:24" ht="13.5" customHeight="1" x14ac:dyDescent="0.15">
      <c r="B12" s="30"/>
      <c r="C12" s="53">
        <v>40544</v>
      </c>
      <c r="D12" s="28"/>
      <c r="E12" s="3">
        <v>1050</v>
      </c>
      <c r="F12" s="3">
        <v>1890</v>
      </c>
      <c r="G12" s="55">
        <v>1514</v>
      </c>
      <c r="H12" s="3">
        <v>416356</v>
      </c>
      <c r="I12" s="3">
        <v>1785</v>
      </c>
      <c r="J12" s="3">
        <v>2310</v>
      </c>
      <c r="K12" s="55">
        <v>2124</v>
      </c>
      <c r="L12" s="3">
        <v>99325</v>
      </c>
      <c r="M12" s="3">
        <v>1890</v>
      </c>
      <c r="N12" s="3">
        <v>2520</v>
      </c>
      <c r="O12" s="55">
        <v>2214</v>
      </c>
      <c r="P12" s="3">
        <v>100029</v>
      </c>
      <c r="Q12" s="3">
        <v>1890</v>
      </c>
      <c r="R12" s="3">
        <v>2520</v>
      </c>
      <c r="S12" s="55">
        <v>2260</v>
      </c>
      <c r="T12" s="3">
        <v>91056</v>
      </c>
      <c r="U12" s="3">
        <v>1470</v>
      </c>
      <c r="V12" s="3">
        <v>2258</v>
      </c>
      <c r="W12" s="55">
        <v>1949</v>
      </c>
      <c r="X12" s="3">
        <v>115977</v>
      </c>
    </row>
    <row r="13" spans="2:24" ht="13.5" customHeight="1" x14ac:dyDescent="0.15">
      <c r="B13" s="30"/>
      <c r="C13" s="53">
        <v>40909</v>
      </c>
      <c r="D13" s="28"/>
      <c r="E13" s="3">
        <v>1050</v>
      </c>
      <c r="F13" s="3">
        <v>1785</v>
      </c>
      <c r="G13" s="3">
        <v>1344</v>
      </c>
      <c r="H13" s="3">
        <v>478170</v>
      </c>
      <c r="I13" s="3">
        <v>1575</v>
      </c>
      <c r="J13" s="3">
        <v>2415</v>
      </c>
      <c r="K13" s="3">
        <v>1924</v>
      </c>
      <c r="L13" s="3">
        <v>136388</v>
      </c>
      <c r="M13" s="3">
        <v>1575</v>
      </c>
      <c r="N13" s="3">
        <v>2520</v>
      </c>
      <c r="O13" s="3">
        <v>2084</v>
      </c>
      <c r="P13" s="3">
        <v>134094</v>
      </c>
      <c r="Q13" s="3">
        <v>1575</v>
      </c>
      <c r="R13" s="3">
        <v>2625</v>
      </c>
      <c r="S13" s="3">
        <v>2121</v>
      </c>
      <c r="T13" s="3">
        <v>119719</v>
      </c>
      <c r="U13" s="3">
        <v>1365</v>
      </c>
      <c r="V13" s="3">
        <v>2310</v>
      </c>
      <c r="W13" s="3">
        <v>1794</v>
      </c>
      <c r="X13" s="3">
        <v>149434</v>
      </c>
    </row>
    <row r="14" spans="2:24" ht="13.5" customHeight="1" x14ac:dyDescent="0.15">
      <c r="B14" s="29"/>
      <c r="C14" s="52">
        <v>41275</v>
      </c>
      <c r="D14" s="31"/>
      <c r="E14" s="2">
        <v>1050</v>
      </c>
      <c r="F14" s="2">
        <v>1785</v>
      </c>
      <c r="G14" s="2">
        <v>1574.8071179328786</v>
      </c>
      <c r="H14" s="2">
        <v>462447.00000000006</v>
      </c>
      <c r="I14" s="2">
        <v>1890</v>
      </c>
      <c r="J14" s="2">
        <v>2730</v>
      </c>
      <c r="K14" s="2">
        <v>2333.4959068440999</v>
      </c>
      <c r="L14" s="2">
        <v>143322.69999999998</v>
      </c>
      <c r="M14" s="2">
        <v>1995</v>
      </c>
      <c r="N14" s="2">
        <v>2782.5</v>
      </c>
      <c r="O14" s="2">
        <v>2454.838184136896</v>
      </c>
      <c r="P14" s="2">
        <v>147019.1</v>
      </c>
      <c r="Q14" s="2">
        <v>1995</v>
      </c>
      <c r="R14" s="2">
        <v>2835</v>
      </c>
      <c r="S14" s="2">
        <v>2500.5298097727041</v>
      </c>
      <c r="T14" s="2">
        <v>131978.20000000001</v>
      </c>
      <c r="U14" s="2">
        <v>1680</v>
      </c>
      <c r="V14" s="2">
        <v>2625</v>
      </c>
      <c r="W14" s="2">
        <v>2167.921493958936</v>
      </c>
      <c r="X14" s="2">
        <v>158500.19999999998</v>
      </c>
    </row>
    <row r="15" spans="2:24" ht="13.5" customHeight="1" x14ac:dyDescent="0.15">
      <c r="B15" s="30" t="s">
        <v>99</v>
      </c>
      <c r="C15" s="50">
        <v>41518</v>
      </c>
      <c r="D15" s="28" t="s">
        <v>52</v>
      </c>
      <c r="E15" s="13">
        <v>1575</v>
      </c>
      <c r="F15" s="13">
        <v>1785</v>
      </c>
      <c r="G15" s="13">
        <v>1658.7718493481411</v>
      </c>
      <c r="H15" s="13">
        <v>33041.699999999997</v>
      </c>
      <c r="I15" s="13">
        <v>2152.5</v>
      </c>
      <c r="J15" s="13">
        <v>2415</v>
      </c>
      <c r="K15" s="13">
        <v>2335.215737704918</v>
      </c>
      <c r="L15" s="13">
        <v>10850.2</v>
      </c>
      <c r="M15" s="13">
        <v>2310</v>
      </c>
      <c r="N15" s="13">
        <v>2520</v>
      </c>
      <c r="O15" s="13">
        <v>2459.1392267593405</v>
      </c>
      <c r="P15" s="13">
        <v>10944.4</v>
      </c>
      <c r="Q15" s="13">
        <v>2362.5</v>
      </c>
      <c r="R15" s="13">
        <v>2572.5</v>
      </c>
      <c r="S15" s="13">
        <v>2477.5390720689825</v>
      </c>
      <c r="T15" s="13">
        <v>9996</v>
      </c>
      <c r="U15" s="13">
        <v>1995</v>
      </c>
      <c r="V15" s="13">
        <v>2310</v>
      </c>
      <c r="W15" s="13">
        <v>2161.6028995308343</v>
      </c>
      <c r="X15" s="13">
        <v>11575</v>
      </c>
    </row>
    <row r="16" spans="2:24" ht="13.5" customHeight="1" x14ac:dyDescent="0.15">
      <c r="B16" s="30"/>
      <c r="C16" s="50">
        <v>41548</v>
      </c>
      <c r="D16" s="28"/>
      <c r="E16" s="13">
        <v>1575</v>
      </c>
      <c r="F16" s="13">
        <v>1785</v>
      </c>
      <c r="G16" s="13">
        <v>1642.567623960274</v>
      </c>
      <c r="H16" s="13">
        <v>44142.2</v>
      </c>
      <c r="I16" s="13">
        <v>2182.9500000000003</v>
      </c>
      <c r="J16" s="13">
        <v>2625</v>
      </c>
      <c r="K16" s="13">
        <v>2416.1521325062417</v>
      </c>
      <c r="L16" s="13">
        <v>13182.8</v>
      </c>
      <c r="M16" s="13">
        <v>2310</v>
      </c>
      <c r="N16" s="13">
        <v>2730</v>
      </c>
      <c r="O16" s="13">
        <v>2509.7754845944369</v>
      </c>
      <c r="P16" s="13">
        <v>13633.3</v>
      </c>
      <c r="Q16" s="13">
        <v>2362.5</v>
      </c>
      <c r="R16" s="13">
        <v>2782.5</v>
      </c>
      <c r="S16" s="13">
        <v>2551.9020983271744</v>
      </c>
      <c r="T16" s="13">
        <v>12042.8</v>
      </c>
      <c r="U16" s="13">
        <v>2100</v>
      </c>
      <c r="V16" s="13">
        <v>2520</v>
      </c>
      <c r="W16" s="13">
        <v>2303.3757799421701</v>
      </c>
      <c r="X16" s="13">
        <v>13970.5</v>
      </c>
    </row>
    <row r="17" spans="2:24" ht="13.5" customHeight="1" x14ac:dyDescent="0.15">
      <c r="B17" s="30"/>
      <c r="C17" s="50">
        <v>41579</v>
      </c>
      <c r="D17" s="28"/>
      <c r="E17" s="13">
        <v>1575</v>
      </c>
      <c r="F17" s="13">
        <v>1732.5</v>
      </c>
      <c r="G17" s="13">
        <v>1635.8434739292202</v>
      </c>
      <c r="H17" s="13">
        <v>33562.6</v>
      </c>
      <c r="I17" s="13">
        <v>2205</v>
      </c>
      <c r="J17" s="13">
        <v>2677.5</v>
      </c>
      <c r="K17" s="13">
        <v>2517.3462670793392</v>
      </c>
      <c r="L17" s="13">
        <v>10694.7</v>
      </c>
      <c r="M17" s="13">
        <v>2310</v>
      </c>
      <c r="N17" s="13">
        <v>2782.5</v>
      </c>
      <c r="O17" s="13">
        <v>2613.5021117557053</v>
      </c>
      <c r="P17" s="13">
        <v>11484</v>
      </c>
      <c r="Q17" s="13">
        <v>2362.5</v>
      </c>
      <c r="R17" s="13">
        <v>2835</v>
      </c>
      <c r="S17" s="13">
        <v>2626.7614566284778</v>
      </c>
      <c r="T17" s="13">
        <v>10319.200000000001</v>
      </c>
      <c r="U17" s="13">
        <v>2100</v>
      </c>
      <c r="V17" s="13">
        <v>2520</v>
      </c>
      <c r="W17" s="13">
        <v>2386.834326964517</v>
      </c>
      <c r="X17" s="13">
        <v>11989.3</v>
      </c>
    </row>
    <row r="18" spans="2:24" ht="13.5" customHeight="1" x14ac:dyDescent="0.15">
      <c r="B18" s="30"/>
      <c r="C18" s="50">
        <v>41609</v>
      </c>
      <c r="D18" s="28"/>
      <c r="E18" s="13">
        <v>1522.5</v>
      </c>
      <c r="F18" s="13">
        <v>1732.5</v>
      </c>
      <c r="G18" s="13">
        <v>1642.5242376799176</v>
      </c>
      <c r="H18" s="13">
        <v>37187.9</v>
      </c>
      <c r="I18" s="13">
        <v>2310</v>
      </c>
      <c r="J18" s="13">
        <v>2730</v>
      </c>
      <c r="K18" s="13">
        <v>2577.7763295099066</v>
      </c>
      <c r="L18" s="13">
        <v>11498</v>
      </c>
      <c r="M18" s="13">
        <v>2362.5</v>
      </c>
      <c r="N18" s="13">
        <v>2782.5</v>
      </c>
      <c r="O18" s="13">
        <v>2638.7283905967452</v>
      </c>
      <c r="P18" s="13">
        <v>11134.9</v>
      </c>
      <c r="Q18" s="13">
        <v>2415</v>
      </c>
      <c r="R18" s="13">
        <v>2835</v>
      </c>
      <c r="S18" s="13">
        <v>2690.6349417517613</v>
      </c>
      <c r="T18" s="13">
        <v>10352.200000000001</v>
      </c>
      <c r="U18" s="13">
        <v>2205</v>
      </c>
      <c r="V18" s="13">
        <v>2625</v>
      </c>
      <c r="W18" s="13">
        <v>2493.3853093128464</v>
      </c>
      <c r="X18" s="13">
        <v>12455.8</v>
      </c>
    </row>
    <row r="19" spans="2:24" ht="13.5" customHeight="1" x14ac:dyDescent="0.15">
      <c r="B19" s="30" t="s">
        <v>72</v>
      </c>
      <c r="C19" s="50">
        <v>41640</v>
      </c>
      <c r="D19" s="28" t="s">
        <v>52</v>
      </c>
      <c r="E19" s="13">
        <v>1312.5</v>
      </c>
      <c r="F19" s="13">
        <v>1680</v>
      </c>
      <c r="G19" s="13">
        <v>1509.8414818168096</v>
      </c>
      <c r="H19" s="13">
        <v>45120</v>
      </c>
      <c r="I19" s="13">
        <v>2257.5</v>
      </c>
      <c r="J19" s="13">
        <v>2730</v>
      </c>
      <c r="K19" s="13">
        <v>2504.2199585635358</v>
      </c>
      <c r="L19" s="13">
        <v>14278.7</v>
      </c>
      <c r="M19" s="13">
        <v>2310</v>
      </c>
      <c r="N19" s="13">
        <v>2730</v>
      </c>
      <c r="O19" s="13">
        <v>2539.1162130974139</v>
      </c>
      <c r="P19" s="13">
        <v>15723.8</v>
      </c>
      <c r="Q19" s="13">
        <v>2362.5</v>
      </c>
      <c r="R19" s="13">
        <v>2782.5</v>
      </c>
      <c r="S19" s="13">
        <v>2603.2559438667031</v>
      </c>
      <c r="T19" s="13">
        <v>13890.2</v>
      </c>
      <c r="U19" s="13">
        <v>2100</v>
      </c>
      <c r="V19" s="13">
        <v>2572.5</v>
      </c>
      <c r="W19" s="13">
        <v>2321.4945092656144</v>
      </c>
      <c r="X19" s="13">
        <v>16037.2</v>
      </c>
    </row>
    <row r="20" spans="2:24" ht="13.5" customHeight="1" x14ac:dyDescent="0.15">
      <c r="B20" s="30"/>
      <c r="C20" s="50">
        <v>41671</v>
      </c>
      <c r="D20" s="28"/>
      <c r="E20" s="13">
        <v>1312.5</v>
      </c>
      <c r="F20" s="13">
        <v>1680</v>
      </c>
      <c r="G20" s="13">
        <v>1514.6229881762386</v>
      </c>
      <c r="H20" s="13">
        <v>36418.300000000003</v>
      </c>
      <c r="I20" s="13">
        <v>2362.5</v>
      </c>
      <c r="J20" s="13">
        <v>2782.5</v>
      </c>
      <c r="K20" s="13">
        <v>2621.1852945748478</v>
      </c>
      <c r="L20" s="13">
        <v>9683.2999999999993</v>
      </c>
      <c r="M20" s="13">
        <v>2386.65</v>
      </c>
      <c r="N20" s="13">
        <v>2782.5</v>
      </c>
      <c r="O20" s="13">
        <v>2656.4659499887534</v>
      </c>
      <c r="P20" s="13">
        <v>10257.299999999999</v>
      </c>
      <c r="Q20" s="13">
        <v>2415</v>
      </c>
      <c r="R20" s="13">
        <v>2835</v>
      </c>
      <c r="S20" s="13">
        <v>2679.5227625664079</v>
      </c>
      <c r="T20" s="13">
        <v>9516.2000000000007</v>
      </c>
      <c r="U20" s="13">
        <v>2205</v>
      </c>
      <c r="V20" s="13">
        <v>2677.5</v>
      </c>
      <c r="W20" s="13">
        <v>2481.2135831833375</v>
      </c>
      <c r="X20" s="13">
        <v>11235.099999999999</v>
      </c>
    </row>
    <row r="21" spans="2:24" ht="13.5" customHeight="1" x14ac:dyDescent="0.15">
      <c r="B21" s="30"/>
      <c r="C21" s="50">
        <v>41699</v>
      </c>
      <c r="D21" s="28"/>
      <c r="E21" s="13">
        <v>1365</v>
      </c>
      <c r="F21" s="13">
        <v>1680</v>
      </c>
      <c r="G21" s="13">
        <v>1542.1490958848669</v>
      </c>
      <c r="H21" s="13">
        <v>40639.4</v>
      </c>
      <c r="I21" s="13">
        <v>2415</v>
      </c>
      <c r="J21" s="13">
        <v>2730</v>
      </c>
      <c r="K21" s="13">
        <v>2580.4148229233751</v>
      </c>
      <c r="L21" s="13">
        <v>11028.099999999999</v>
      </c>
      <c r="M21" s="13">
        <v>2467.5</v>
      </c>
      <c r="N21" s="13">
        <v>2782.5</v>
      </c>
      <c r="O21" s="13">
        <v>2658.859572450473</v>
      </c>
      <c r="P21" s="13">
        <v>12034.1</v>
      </c>
      <c r="Q21" s="13">
        <v>2520</v>
      </c>
      <c r="R21" s="13">
        <v>2835</v>
      </c>
      <c r="S21" s="13">
        <v>2691.9000428438817</v>
      </c>
      <c r="T21" s="13">
        <v>10753.7</v>
      </c>
      <c r="U21" s="13">
        <v>2100</v>
      </c>
      <c r="V21" s="13">
        <v>2677.5</v>
      </c>
      <c r="W21" s="13">
        <v>2447.5506573859243</v>
      </c>
      <c r="X21" s="13">
        <v>12298.1</v>
      </c>
    </row>
    <row r="22" spans="2:24" ht="13.5" customHeight="1" x14ac:dyDescent="0.15">
      <c r="B22" s="30"/>
      <c r="C22" s="50">
        <v>41730</v>
      </c>
      <c r="D22" s="28"/>
      <c r="E22" s="13">
        <v>1620</v>
      </c>
      <c r="F22" s="13">
        <v>1836</v>
      </c>
      <c r="G22" s="13">
        <v>1710.7913839782289</v>
      </c>
      <c r="H22" s="70">
        <v>40609</v>
      </c>
      <c r="I22" s="13">
        <v>2484</v>
      </c>
      <c r="J22" s="13">
        <v>2808</v>
      </c>
      <c r="K22" s="13">
        <v>2645.1681780821923</v>
      </c>
      <c r="L22" s="70">
        <v>11407.8</v>
      </c>
      <c r="M22" s="13">
        <v>2538</v>
      </c>
      <c r="N22" s="13">
        <v>2862</v>
      </c>
      <c r="O22" s="13">
        <v>2707.5401503964385</v>
      </c>
      <c r="P22" s="70">
        <v>12699.7</v>
      </c>
      <c r="Q22" s="13">
        <v>2538</v>
      </c>
      <c r="R22" s="13">
        <v>2916</v>
      </c>
      <c r="S22" s="13">
        <v>2745.5034132841329</v>
      </c>
      <c r="T22" s="70">
        <v>11893.8</v>
      </c>
      <c r="U22" s="13">
        <v>2160</v>
      </c>
      <c r="V22" s="13">
        <v>2754</v>
      </c>
      <c r="W22" s="13">
        <v>2465.4988226983755</v>
      </c>
      <c r="X22" s="70">
        <v>13155.7</v>
      </c>
    </row>
    <row r="23" spans="2:24" ht="13.5" customHeight="1" x14ac:dyDescent="0.15">
      <c r="B23" s="30"/>
      <c r="C23" s="50">
        <v>41760</v>
      </c>
      <c r="D23" s="28"/>
      <c r="E23" s="13">
        <v>1620</v>
      </c>
      <c r="F23" s="13">
        <v>1836</v>
      </c>
      <c r="G23" s="13">
        <v>1730.5865046397948</v>
      </c>
      <c r="H23" s="13">
        <v>33379.300000000003</v>
      </c>
      <c r="I23" s="13">
        <v>2376</v>
      </c>
      <c r="J23" s="13">
        <v>2808</v>
      </c>
      <c r="K23" s="13">
        <v>2666.0715868650923</v>
      </c>
      <c r="L23" s="13">
        <v>11330.2</v>
      </c>
      <c r="M23" s="13">
        <v>2484</v>
      </c>
      <c r="N23" s="13">
        <v>2862</v>
      </c>
      <c r="O23" s="13">
        <v>2731.7889953462909</v>
      </c>
      <c r="P23" s="13">
        <v>11809.7</v>
      </c>
      <c r="Q23" s="13">
        <v>2538</v>
      </c>
      <c r="R23" s="13">
        <v>2916</v>
      </c>
      <c r="S23" s="13">
        <v>2774.5067179787507</v>
      </c>
      <c r="T23" s="13">
        <v>10586.2</v>
      </c>
      <c r="U23" s="13">
        <v>2160</v>
      </c>
      <c r="V23" s="13">
        <v>2754</v>
      </c>
      <c r="W23" s="13">
        <v>2484.8392038426318</v>
      </c>
      <c r="X23" s="13">
        <v>12056.3</v>
      </c>
    </row>
    <row r="24" spans="2:24" ht="13.5" customHeight="1" x14ac:dyDescent="0.15">
      <c r="B24" s="30"/>
      <c r="C24" s="50">
        <v>41791</v>
      </c>
      <c r="D24" s="28"/>
      <c r="E24" s="13">
        <v>1566</v>
      </c>
      <c r="F24" s="13">
        <v>1836</v>
      </c>
      <c r="G24" s="13">
        <v>1704.1487244341718</v>
      </c>
      <c r="H24" s="13">
        <v>36842.1</v>
      </c>
      <c r="I24" s="13">
        <v>2268</v>
      </c>
      <c r="J24" s="13">
        <v>2808</v>
      </c>
      <c r="K24" s="13">
        <v>2602.1224107248786</v>
      </c>
      <c r="L24" s="13">
        <v>10740.8</v>
      </c>
      <c r="M24" s="13">
        <v>2484</v>
      </c>
      <c r="N24" s="13">
        <v>2862</v>
      </c>
      <c r="O24" s="13">
        <v>2714.8721248396755</v>
      </c>
      <c r="P24" s="13">
        <v>11724.2</v>
      </c>
      <c r="Q24" s="13">
        <v>2538</v>
      </c>
      <c r="R24" s="13">
        <v>2916</v>
      </c>
      <c r="S24" s="13">
        <v>2759.3917344528995</v>
      </c>
      <c r="T24" s="13">
        <v>10474.200000000001</v>
      </c>
      <c r="U24" s="13">
        <v>2160</v>
      </c>
      <c r="V24" s="13">
        <v>2754</v>
      </c>
      <c r="W24" s="13">
        <v>2447.6175743483054</v>
      </c>
      <c r="X24" s="13">
        <v>11405.7</v>
      </c>
    </row>
    <row r="25" spans="2:24" ht="13.5" customHeight="1" x14ac:dyDescent="0.15">
      <c r="B25" s="30"/>
      <c r="C25" s="50">
        <v>41821</v>
      </c>
      <c r="D25" s="28"/>
      <c r="E25" s="13">
        <v>1512</v>
      </c>
      <c r="F25" s="13">
        <v>1890</v>
      </c>
      <c r="G25" s="13">
        <v>1681.9147916636286</v>
      </c>
      <c r="H25" s="13">
        <v>58442.6</v>
      </c>
      <c r="I25" s="13">
        <v>2268</v>
      </c>
      <c r="J25" s="13">
        <v>2754</v>
      </c>
      <c r="K25" s="13">
        <v>2532.2048464713239</v>
      </c>
      <c r="L25" s="13">
        <v>14388.400000000001</v>
      </c>
      <c r="M25" s="13">
        <v>2430</v>
      </c>
      <c r="N25" s="13">
        <v>2916</v>
      </c>
      <c r="O25" s="13">
        <v>2705.3425162152798</v>
      </c>
      <c r="P25" s="13">
        <v>14943.9</v>
      </c>
      <c r="Q25" s="13">
        <v>2484</v>
      </c>
      <c r="R25" s="13">
        <v>2970</v>
      </c>
      <c r="S25" s="13">
        <v>2752.6540494651654</v>
      </c>
      <c r="T25" s="13">
        <v>13623</v>
      </c>
      <c r="U25" s="13">
        <v>2160</v>
      </c>
      <c r="V25" s="13">
        <v>2700</v>
      </c>
      <c r="W25" s="13">
        <v>2441.6908818877446</v>
      </c>
      <c r="X25" s="13">
        <v>14928.3</v>
      </c>
    </row>
    <row r="26" spans="2:24" ht="13.5" customHeight="1" x14ac:dyDescent="0.15">
      <c r="B26" s="30"/>
      <c r="C26" s="50">
        <v>41852</v>
      </c>
      <c r="D26" s="28"/>
      <c r="E26" s="13">
        <v>1512</v>
      </c>
      <c r="F26" s="13">
        <v>1890</v>
      </c>
      <c r="G26" s="13">
        <v>1687.2273003417299</v>
      </c>
      <c r="H26" s="13">
        <v>46701.2</v>
      </c>
      <c r="I26" s="13">
        <v>2268</v>
      </c>
      <c r="J26" s="13">
        <v>2754</v>
      </c>
      <c r="K26" s="13">
        <v>2549.014071146245</v>
      </c>
      <c r="L26" s="13">
        <v>12303.9</v>
      </c>
      <c r="M26" s="13">
        <v>2430</v>
      </c>
      <c r="N26" s="13">
        <v>2916</v>
      </c>
      <c r="O26" s="13">
        <v>2714.6034223808929</v>
      </c>
      <c r="P26" s="13">
        <v>12717.2</v>
      </c>
      <c r="Q26" s="13">
        <v>2484</v>
      </c>
      <c r="R26" s="13">
        <v>2970</v>
      </c>
      <c r="S26" s="13">
        <v>2763.1137586936798</v>
      </c>
      <c r="T26" s="13">
        <v>11529.2</v>
      </c>
      <c r="U26" s="13">
        <v>2160</v>
      </c>
      <c r="V26" s="13">
        <v>2700</v>
      </c>
      <c r="W26" s="13">
        <v>2435.3611424243109</v>
      </c>
      <c r="X26" s="13">
        <v>12764.400000000001</v>
      </c>
    </row>
    <row r="27" spans="2:24" ht="13.5" customHeight="1" x14ac:dyDescent="0.15">
      <c r="B27" s="29"/>
      <c r="C27" s="54">
        <v>41883</v>
      </c>
      <c r="D27" s="31"/>
      <c r="E27" s="19">
        <v>1404</v>
      </c>
      <c r="F27" s="19">
        <v>1836</v>
      </c>
      <c r="G27" s="19">
        <v>1669.3</v>
      </c>
      <c r="H27" s="19">
        <v>39704</v>
      </c>
      <c r="I27" s="19">
        <v>2322</v>
      </c>
      <c r="J27" s="19">
        <v>2808</v>
      </c>
      <c r="K27" s="19">
        <v>2604.3000000000002</v>
      </c>
      <c r="L27" s="19">
        <v>11032</v>
      </c>
      <c r="M27" s="19">
        <v>2484</v>
      </c>
      <c r="N27" s="19">
        <v>2970</v>
      </c>
      <c r="O27" s="19">
        <v>2765.3</v>
      </c>
      <c r="P27" s="19">
        <v>11220</v>
      </c>
      <c r="Q27" s="19">
        <v>2538</v>
      </c>
      <c r="R27" s="19">
        <v>3024</v>
      </c>
      <c r="S27" s="19">
        <v>2827.1</v>
      </c>
      <c r="T27" s="19">
        <v>10228</v>
      </c>
      <c r="U27" s="19">
        <v>2160</v>
      </c>
      <c r="V27" s="19">
        <v>2754</v>
      </c>
      <c r="W27" s="19">
        <v>2477.9</v>
      </c>
      <c r="X27" s="19">
        <v>11673</v>
      </c>
    </row>
    <row r="28" spans="2:24" ht="13.5" customHeight="1" x14ac:dyDescent="0.15">
      <c r="B28" s="32" t="s">
        <v>79</v>
      </c>
      <c r="C28" s="46"/>
      <c r="D28" s="69"/>
      <c r="E28" s="35"/>
      <c r="F28" s="13"/>
      <c r="G28" s="36"/>
      <c r="H28" s="13"/>
      <c r="I28" s="35"/>
      <c r="J28" s="13"/>
      <c r="K28" s="36"/>
      <c r="L28" s="13"/>
      <c r="M28" s="35"/>
      <c r="N28" s="13"/>
      <c r="O28" s="36"/>
      <c r="P28" s="13"/>
      <c r="Q28" s="35"/>
      <c r="R28" s="13"/>
      <c r="S28" s="36"/>
      <c r="T28" s="13"/>
      <c r="U28" s="35"/>
      <c r="V28" s="13"/>
      <c r="W28" s="36"/>
      <c r="X28" s="13"/>
    </row>
    <row r="29" spans="2:24" ht="13.5" customHeight="1" x14ac:dyDescent="0.15">
      <c r="B29" s="34" t="s">
        <v>184</v>
      </c>
      <c r="C29" s="23"/>
      <c r="D29" s="26"/>
      <c r="E29" s="35">
        <v>1404</v>
      </c>
      <c r="F29" s="13">
        <v>1836</v>
      </c>
      <c r="G29" s="36">
        <v>1651.3</v>
      </c>
      <c r="H29" s="13">
        <v>12792</v>
      </c>
      <c r="I29" s="35">
        <v>2322</v>
      </c>
      <c r="J29" s="13">
        <v>2754</v>
      </c>
      <c r="K29" s="36">
        <v>2556.4</v>
      </c>
      <c r="L29" s="13">
        <v>2942</v>
      </c>
      <c r="M29" s="35">
        <v>2484</v>
      </c>
      <c r="N29" s="13">
        <v>2916</v>
      </c>
      <c r="O29" s="36">
        <v>2745.4</v>
      </c>
      <c r="P29" s="13">
        <v>3025</v>
      </c>
      <c r="Q29" s="35">
        <v>2538</v>
      </c>
      <c r="R29" s="13">
        <v>2970</v>
      </c>
      <c r="S29" s="36">
        <v>2792.9</v>
      </c>
      <c r="T29" s="13">
        <v>2592</v>
      </c>
      <c r="U29" s="35">
        <v>2160</v>
      </c>
      <c r="V29" s="13">
        <v>2700</v>
      </c>
      <c r="W29" s="36">
        <v>2441.9</v>
      </c>
      <c r="X29" s="13">
        <v>3023</v>
      </c>
    </row>
    <row r="30" spans="2:24" ht="13.5" customHeight="1" x14ac:dyDescent="0.15">
      <c r="B30" s="104" t="s">
        <v>80</v>
      </c>
      <c r="C30" s="46"/>
      <c r="D30" s="69"/>
      <c r="E30" s="35"/>
      <c r="F30" s="13"/>
      <c r="G30" s="36"/>
      <c r="H30" s="13"/>
      <c r="I30" s="35"/>
      <c r="J30" s="13"/>
      <c r="K30" s="36"/>
      <c r="L30" s="13"/>
      <c r="M30" s="35"/>
      <c r="N30" s="13"/>
      <c r="O30" s="36"/>
      <c r="P30" s="13"/>
      <c r="Q30" s="35"/>
      <c r="R30" s="13"/>
      <c r="S30" s="36"/>
      <c r="T30" s="13"/>
      <c r="U30" s="35"/>
      <c r="V30" s="13"/>
      <c r="W30" s="36"/>
      <c r="X30" s="13"/>
    </row>
    <row r="31" spans="2:24" ht="13.5" customHeight="1" x14ac:dyDescent="0.15">
      <c r="B31" s="34" t="s">
        <v>476</v>
      </c>
      <c r="C31" s="23"/>
      <c r="D31" s="26"/>
      <c r="E31" s="1">
        <v>1404</v>
      </c>
      <c r="F31" s="1">
        <v>1836</v>
      </c>
      <c r="G31" s="1">
        <v>1675.1</v>
      </c>
      <c r="H31" s="13">
        <v>9229</v>
      </c>
      <c r="I31" s="1">
        <v>2376</v>
      </c>
      <c r="J31" s="1">
        <v>2754</v>
      </c>
      <c r="K31" s="1">
        <v>2542.3000000000002</v>
      </c>
      <c r="L31" s="13">
        <v>3245</v>
      </c>
      <c r="M31" s="1">
        <v>2484</v>
      </c>
      <c r="N31" s="1">
        <v>2916</v>
      </c>
      <c r="O31" s="1">
        <v>2770.2</v>
      </c>
      <c r="P31" s="13">
        <v>3058</v>
      </c>
      <c r="Q31" s="1">
        <v>2538</v>
      </c>
      <c r="R31" s="1">
        <v>2970</v>
      </c>
      <c r="S31" s="1">
        <v>2791.8</v>
      </c>
      <c r="T31" s="13">
        <v>2890</v>
      </c>
      <c r="U31" s="1">
        <v>2160</v>
      </c>
      <c r="V31" s="1">
        <v>2700</v>
      </c>
      <c r="W31" s="1">
        <v>2433.1999999999998</v>
      </c>
      <c r="X31" s="13">
        <v>3385</v>
      </c>
    </row>
    <row r="32" spans="2:24" ht="13.5" customHeight="1" x14ac:dyDescent="0.15">
      <c r="B32" s="104" t="s">
        <v>81</v>
      </c>
      <c r="C32" s="46"/>
      <c r="D32" s="69"/>
      <c r="E32" s="35"/>
      <c r="F32" s="13"/>
      <c r="G32" s="36"/>
      <c r="H32" s="13"/>
      <c r="I32" s="35"/>
      <c r="J32" s="13"/>
      <c r="K32" s="36"/>
      <c r="L32" s="13"/>
      <c r="M32" s="35"/>
      <c r="N32" s="13"/>
      <c r="O32" s="36"/>
      <c r="P32" s="13"/>
      <c r="Q32" s="35"/>
      <c r="R32" s="13"/>
      <c r="S32" s="36"/>
      <c r="T32" s="13"/>
      <c r="U32" s="35"/>
      <c r="V32" s="13"/>
      <c r="W32" s="36"/>
      <c r="X32" s="13"/>
    </row>
    <row r="33" spans="2:24" ht="13.5" customHeight="1" x14ac:dyDescent="0.15">
      <c r="B33" s="34" t="s">
        <v>477</v>
      </c>
      <c r="C33" s="23"/>
      <c r="D33" s="26"/>
      <c r="E33" s="1">
        <v>1458</v>
      </c>
      <c r="F33" s="1">
        <v>1836</v>
      </c>
      <c r="G33" s="1">
        <v>1677.2</v>
      </c>
      <c r="H33" s="13">
        <v>6856</v>
      </c>
      <c r="I33" s="1">
        <v>2376</v>
      </c>
      <c r="J33" s="1">
        <v>2808</v>
      </c>
      <c r="K33" s="1">
        <v>2691.4</v>
      </c>
      <c r="L33" s="13">
        <v>1386</v>
      </c>
      <c r="M33" s="1">
        <v>2538</v>
      </c>
      <c r="N33" s="1">
        <v>2970</v>
      </c>
      <c r="O33" s="1">
        <v>2792.9</v>
      </c>
      <c r="P33" s="13">
        <v>1583</v>
      </c>
      <c r="Q33" s="1">
        <v>2538</v>
      </c>
      <c r="R33" s="1">
        <v>3024</v>
      </c>
      <c r="S33" s="1">
        <v>2890.1</v>
      </c>
      <c r="T33" s="13">
        <v>1482</v>
      </c>
      <c r="U33" s="1">
        <v>2268</v>
      </c>
      <c r="V33" s="1">
        <v>2700</v>
      </c>
      <c r="W33" s="1">
        <v>2467.8000000000002</v>
      </c>
      <c r="X33" s="13">
        <v>1612</v>
      </c>
    </row>
    <row r="34" spans="2:24" ht="13.5" customHeight="1" x14ac:dyDescent="0.15">
      <c r="B34" s="104" t="s">
        <v>82</v>
      </c>
      <c r="C34" s="46"/>
      <c r="D34" s="69"/>
      <c r="E34" s="35"/>
      <c r="F34" s="13"/>
      <c r="G34" s="36"/>
      <c r="H34" s="13"/>
      <c r="I34" s="35"/>
      <c r="J34" s="13"/>
      <c r="K34" s="36"/>
      <c r="L34" s="13"/>
      <c r="M34" s="35"/>
      <c r="N34" s="13"/>
      <c r="O34" s="36"/>
      <c r="P34" s="13"/>
      <c r="Q34" s="35"/>
      <c r="R34" s="13"/>
      <c r="S34" s="36"/>
      <c r="T34" s="13"/>
      <c r="U34" s="35"/>
      <c r="V34" s="13"/>
      <c r="W34" s="36"/>
      <c r="X34" s="13"/>
    </row>
    <row r="35" spans="2:24" ht="13.5" customHeight="1" x14ac:dyDescent="0.15">
      <c r="B35" s="34" t="s">
        <v>478</v>
      </c>
      <c r="C35" s="23"/>
      <c r="D35" s="26"/>
      <c r="E35" s="35">
        <v>1458</v>
      </c>
      <c r="F35" s="13">
        <v>1836</v>
      </c>
      <c r="G35" s="36">
        <v>1682.6</v>
      </c>
      <c r="H35" s="13">
        <v>10827</v>
      </c>
      <c r="I35" s="35">
        <v>2376</v>
      </c>
      <c r="J35" s="13">
        <v>2808</v>
      </c>
      <c r="K35" s="36">
        <v>2655.7</v>
      </c>
      <c r="L35" s="13">
        <v>3459</v>
      </c>
      <c r="M35" s="35">
        <v>2538</v>
      </c>
      <c r="N35" s="13">
        <v>2970</v>
      </c>
      <c r="O35" s="36">
        <v>2764.8</v>
      </c>
      <c r="P35" s="13">
        <v>3554</v>
      </c>
      <c r="Q35" s="35">
        <v>2538</v>
      </c>
      <c r="R35" s="13">
        <v>3024</v>
      </c>
      <c r="S35" s="36">
        <v>2846.9</v>
      </c>
      <c r="T35" s="13">
        <v>3264</v>
      </c>
      <c r="U35" s="35">
        <v>2268</v>
      </c>
      <c r="V35" s="13">
        <v>2754</v>
      </c>
      <c r="W35" s="36">
        <v>2555.3000000000002</v>
      </c>
      <c r="X35" s="13">
        <v>3653</v>
      </c>
    </row>
    <row r="36" spans="2:24" ht="13.5" customHeight="1" x14ac:dyDescent="0.15">
      <c r="B36" s="104"/>
      <c r="C36" s="46"/>
      <c r="D36" s="69"/>
      <c r="E36" s="35"/>
      <c r="F36" s="13"/>
      <c r="G36" s="36"/>
      <c r="H36" s="13"/>
      <c r="I36" s="35"/>
      <c r="J36" s="13"/>
      <c r="K36" s="36"/>
      <c r="L36" s="13"/>
      <c r="M36" s="35"/>
      <c r="N36" s="13"/>
      <c r="O36" s="36"/>
      <c r="P36" s="13"/>
      <c r="Q36" s="35"/>
      <c r="R36" s="13"/>
      <c r="S36" s="36"/>
      <c r="T36" s="13"/>
      <c r="U36" s="35"/>
      <c r="V36" s="13"/>
      <c r="W36" s="36"/>
      <c r="X36" s="13"/>
    </row>
    <row r="37" spans="2:24" ht="13.5" customHeight="1" x14ac:dyDescent="0.15">
      <c r="B37" s="56"/>
      <c r="C37" s="23"/>
      <c r="D37" s="26"/>
      <c r="E37" s="35"/>
      <c r="F37" s="13"/>
      <c r="G37" s="36"/>
      <c r="H37" s="13"/>
      <c r="I37" s="35"/>
      <c r="J37" s="13"/>
      <c r="K37" s="36"/>
      <c r="L37" s="13"/>
      <c r="M37" s="35"/>
      <c r="N37" s="13"/>
      <c r="O37" s="36"/>
      <c r="P37" s="13"/>
      <c r="Q37" s="35"/>
      <c r="R37" s="13"/>
      <c r="S37" s="36"/>
      <c r="T37" s="13"/>
      <c r="U37" s="35"/>
      <c r="V37" s="13"/>
      <c r="W37" s="36"/>
      <c r="X37" s="13"/>
    </row>
    <row r="38" spans="2:24" s="8" customFormat="1" ht="13.5" customHeight="1" x14ac:dyDescent="0.15">
      <c r="B38" s="104"/>
      <c r="C38" s="46"/>
      <c r="D38" s="69"/>
      <c r="E38" s="35"/>
      <c r="F38" s="13"/>
      <c r="G38" s="36"/>
      <c r="H38" s="13"/>
      <c r="I38" s="35"/>
      <c r="J38" s="13"/>
      <c r="K38" s="36"/>
      <c r="L38" s="13"/>
      <c r="M38" s="35"/>
      <c r="N38" s="13"/>
      <c r="O38" s="36"/>
      <c r="P38" s="13"/>
      <c r="Q38" s="35"/>
      <c r="R38" s="13"/>
      <c r="S38" s="36"/>
      <c r="T38" s="13"/>
      <c r="U38" s="35"/>
      <c r="V38" s="13"/>
      <c r="W38" s="36"/>
      <c r="X38" s="13"/>
    </row>
    <row r="39" spans="2:24" s="8" customFormat="1" ht="13.5" customHeight="1" x14ac:dyDescent="0.15">
      <c r="B39" s="79"/>
      <c r="C39" s="85"/>
      <c r="D39" s="87"/>
      <c r="E39" s="48"/>
      <c r="F39" s="2"/>
      <c r="G39" s="48"/>
      <c r="H39" s="19"/>
      <c r="I39" s="48"/>
      <c r="J39" s="2"/>
      <c r="K39" s="48"/>
      <c r="L39" s="19"/>
      <c r="M39" s="48"/>
      <c r="N39" s="2"/>
      <c r="O39" s="48"/>
      <c r="P39" s="19"/>
      <c r="Q39" s="48"/>
      <c r="R39" s="2"/>
      <c r="S39" s="48"/>
      <c r="T39" s="19"/>
      <c r="U39" s="48"/>
      <c r="V39" s="2"/>
      <c r="W39" s="48"/>
      <c r="X39" s="19"/>
    </row>
  </sheetData>
  <phoneticPr fontId="30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6" t="s">
        <v>145</v>
      </c>
    </row>
    <row r="4" spans="2:12" ht="12" customHeight="1" x14ac:dyDescent="0.15">
      <c r="L4" s="60" t="s">
        <v>64</v>
      </c>
    </row>
    <row r="5" spans="2:12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ht="13.5" customHeight="1" x14ac:dyDescent="0.15">
      <c r="B6" s="93"/>
      <c r="C6" s="24" t="s">
        <v>121</v>
      </c>
      <c r="D6" s="25"/>
      <c r="E6" s="45" t="s">
        <v>460</v>
      </c>
      <c r="F6" s="18"/>
      <c r="G6" s="18"/>
      <c r="H6" s="41"/>
      <c r="I6" s="45" t="s">
        <v>360</v>
      </c>
      <c r="J6" s="18"/>
      <c r="K6" s="18"/>
      <c r="L6" s="41"/>
    </row>
    <row r="7" spans="2:12" ht="13.5" customHeight="1" x14ac:dyDescent="0.15">
      <c r="B7" s="56" t="s">
        <v>125</v>
      </c>
      <c r="C7" s="2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</row>
    <row r="8" spans="2:12" ht="13.5" customHeight="1" x14ac:dyDescent="0.15"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</row>
    <row r="9" spans="2:12" ht="13.5" customHeight="1" x14ac:dyDescent="0.15">
      <c r="B9" s="59" t="s">
        <v>0</v>
      </c>
      <c r="C9" s="53">
        <v>39448</v>
      </c>
      <c r="D9" s="68" t="s">
        <v>1</v>
      </c>
      <c r="E9" s="63">
        <v>1103</v>
      </c>
      <c r="F9" s="5">
        <v>1575</v>
      </c>
      <c r="G9" s="62">
        <v>1365</v>
      </c>
      <c r="H9" s="5">
        <v>7456</v>
      </c>
      <c r="I9" s="63">
        <v>2100</v>
      </c>
      <c r="J9" s="5">
        <v>2783</v>
      </c>
      <c r="K9" s="62">
        <v>2546</v>
      </c>
      <c r="L9" s="5">
        <v>108620</v>
      </c>
    </row>
    <row r="10" spans="2:12" ht="13.5" customHeight="1" x14ac:dyDescent="0.15">
      <c r="B10" s="30"/>
      <c r="C10" s="53">
        <v>39814</v>
      </c>
      <c r="D10" s="128"/>
      <c r="E10" s="7">
        <v>945</v>
      </c>
      <c r="F10" s="1">
        <v>1575</v>
      </c>
      <c r="G10" s="20">
        <v>1290</v>
      </c>
      <c r="H10" s="1">
        <v>136215</v>
      </c>
      <c r="I10" s="7">
        <v>1785</v>
      </c>
      <c r="J10" s="1">
        <v>2625</v>
      </c>
      <c r="K10" s="20">
        <v>2255</v>
      </c>
      <c r="L10" s="1">
        <v>1075905</v>
      </c>
    </row>
    <row r="11" spans="2:12" ht="13.5" customHeight="1" x14ac:dyDescent="0.15">
      <c r="B11" s="30"/>
      <c r="C11" s="53">
        <v>40179</v>
      </c>
      <c r="D11" s="28"/>
      <c r="E11" s="7">
        <v>945</v>
      </c>
      <c r="F11" s="1">
        <v>1418</v>
      </c>
      <c r="G11" s="20">
        <v>1181</v>
      </c>
      <c r="H11" s="1">
        <v>118099</v>
      </c>
      <c r="I11" s="7">
        <v>1995</v>
      </c>
      <c r="J11" s="1">
        <v>2478</v>
      </c>
      <c r="K11" s="20">
        <v>2233</v>
      </c>
      <c r="L11" s="1">
        <v>930206</v>
      </c>
    </row>
    <row r="12" spans="2:12" ht="13.5" customHeight="1" x14ac:dyDescent="0.15">
      <c r="B12" s="30"/>
      <c r="C12" s="53">
        <v>40544</v>
      </c>
      <c r="D12" s="28"/>
      <c r="E12" s="3">
        <v>945</v>
      </c>
      <c r="F12" s="3">
        <v>1470</v>
      </c>
      <c r="G12" s="55">
        <v>1229</v>
      </c>
      <c r="H12" s="3">
        <v>111637</v>
      </c>
      <c r="I12" s="3">
        <v>1680</v>
      </c>
      <c r="J12" s="3">
        <v>2625</v>
      </c>
      <c r="K12" s="55">
        <v>2320</v>
      </c>
      <c r="L12" s="3">
        <v>1074444</v>
      </c>
    </row>
    <row r="13" spans="2:12" ht="13.5" customHeight="1" x14ac:dyDescent="0.15">
      <c r="B13" s="30"/>
      <c r="C13" s="53">
        <v>40909</v>
      </c>
      <c r="D13" s="28"/>
      <c r="E13" s="3">
        <v>945</v>
      </c>
      <c r="F13" s="3">
        <v>1470</v>
      </c>
      <c r="G13" s="3">
        <v>1161</v>
      </c>
      <c r="H13" s="3">
        <v>148774</v>
      </c>
      <c r="I13" s="3">
        <v>1680</v>
      </c>
      <c r="J13" s="3">
        <v>2730</v>
      </c>
      <c r="K13" s="3">
        <v>2202</v>
      </c>
      <c r="L13" s="3">
        <v>1459992</v>
      </c>
    </row>
    <row r="14" spans="2:12" ht="13.5" customHeight="1" x14ac:dyDescent="0.15">
      <c r="B14" s="29"/>
      <c r="C14" s="52">
        <v>41275</v>
      </c>
      <c r="D14" s="31"/>
      <c r="E14" s="2">
        <v>1050</v>
      </c>
      <c r="F14" s="2">
        <v>1575</v>
      </c>
      <c r="G14" s="2">
        <v>1282.7195203306806</v>
      </c>
      <c r="H14" s="2">
        <v>168150.59999999995</v>
      </c>
      <c r="I14" s="2">
        <v>2205</v>
      </c>
      <c r="J14" s="2">
        <v>2971.5</v>
      </c>
      <c r="K14" s="2">
        <v>2619.3401797913057</v>
      </c>
      <c r="L14" s="2">
        <v>1255672.7</v>
      </c>
    </row>
    <row r="15" spans="2:12" ht="13.5" customHeight="1" x14ac:dyDescent="0.15">
      <c r="B15" s="30" t="s">
        <v>99</v>
      </c>
      <c r="C15" s="50">
        <v>41518</v>
      </c>
      <c r="D15" s="28" t="s">
        <v>52</v>
      </c>
      <c r="E15" s="13">
        <v>1050</v>
      </c>
      <c r="F15" s="13">
        <v>1365</v>
      </c>
      <c r="G15" s="13">
        <v>1261.2220165208053</v>
      </c>
      <c r="H15" s="13">
        <v>15659.600000000002</v>
      </c>
      <c r="I15" s="13">
        <v>2415</v>
      </c>
      <c r="J15" s="13">
        <v>2677.5</v>
      </c>
      <c r="K15" s="13">
        <v>2591.6341631961081</v>
      </c>
      <c r="L15" s="13">
        <v>81397.7</v>
      </c>
    </row>
    <row r="16" spans="2:12" ht="13.5" customHeight="1" x14ac:dyDescent="0.15">
      <c r="B16" s="30"/>
      <c r="C16" s="50">
        <v>41548</v>
      </c>
      <c r="D16" s="28"/>
      <c r="E16" s="13">
        <v>1050</v>
      </c>
      <c r="F16" s="13">
        <v>1470</v>
      </c>
      <c r="G16" s="13">
        <v>1293.4762458502914</v>
      </c>
      <c r="H16" s="13">
        <v>15635.399999999998</v>
      </c>
      <c r="I16" s="13">
        <v>2434.9500000000003</v>
      </c>
      <c r="J16" s="13">
        <v>2866.5</v>
      </c>
      <c r="K16" s="13">
        <v>2677.4786427128038</v>
      </c>
      <c r="L16" s="13">
        <v>121575.09999999998</v>
      </c>
    </row>
    <row r="17" spans="2:12" ht="13.5" customHeight="1" x14ac:dyDescent="0.15">
      <c r="B17" s="30"/>
      <c r="C17" s="50">
        <v>41579</v>
      </c>
      <c r="D17" s="28"/>
      <c r="E17" s="13">
        <v>1102.5</v>
      </c>
      <c r="F17" s="13">
        <v>1522.5</v>
      </c>
      <c r="G17" s="13">
        <v>1370.8102153000455</v>
      </c>
      <c r="H17" s="13">
        <v>12484.2</v>
      </c>
      <c r="I17" s="13">
        <v>2541</v>
      </c>
      <c r="J17" s="13">
        <v>2940</v>
      </c>
      <c r="K17" s="13">
        <v>2790.7881729039623</v>
      </c>
      <c r="L17" s="13">
        <v>117517.1</v>
      </c>
    </row>
    <row r="18" spans="2:12" ht="13.5" customHeight="1" x14ac:dyDescent="0.15">
      <c r="B18" s="30"/>
      <c r="C18" s="50">
        <v>41609</v>
      </c>
      <c r="D18" s="28"/>
      <c r="E18" s="13">
        <v>1155</v>
      </c>
      <c r="F18" s="13">
        <v>1575</v>
      </c>
      <c r="G18" s="13">
        <v>1394.1349508085611</v>
      </c>
      <c r="H18" s="13">
        <v>12467.5</v>
      </c>
      <c r="I18" s="13">
        <v>2730</v>
      </c>
      <c r="J18" s="13">
        <v>2971.5</v>
      </c>
      <c r="K18" s="13">
        <v>2858.4033060561123</v>
      </c>
      <c r="L18" s="13">
        <v>123310.5</v>
      </c>
    </row>
    <row r="19" spans="2:12" ht="13.5" customHeight="1" x14ac:dyDescent="0.15">
      <c r="B19" s="30" t="s">
        <v>72</v>
      </c>
      <c r="C19" s="50">
        <v>41640</v>
      </c>
      <c r="D19" s="28" t="s">
        <v>52</v>
      </c>
      <c r="E19" s="13">
        <v>1102.5</v>
      </c>
      <c r="F19" s="13">
        <v>1522.5</v>
      </c>
      <c r="G19" s="13">
        <v>1317.3494964292258</v>
      </c>
      <c r="H19" s="13">
        <v>16480.8</v>
      </c>
      <c r="I19" s="13">
        <v>2387.7000000000003</v>
      </c>
      <c r="J19" s="13">
        <v>2776.2</v>
      </c>
      <c r="K19" s="13">
        <v>2590.2977027139641</v>
      </c>
      <c r="L19" s="13">
        <v>119264.7</v>
      </c>
    </row>
    <row r="20" spans="2:12" ht="13.5" customHeight="1" x14ac:dyDescent="0.15">
      <c r="B20" s="30"/>
      <c r="C20" s="50">
        <v>41671</v>
      </c>
      <c r="D20" s="28"/>
      <c r="E20" s="13">
        <v>1155</v>
      </c>
      <c r="F20" s="13">
        <v>1575</v>
      </c>
      <c r="G20" s="13">
        <v>1384.0030125422354</v>
      </c>
      <c r="H20" s="13">
        <v>11609.8</v>
      </c>
      <c r="I20" s="13">
        <v>2205</v>
      </c>
      <c r="J20" s="13">
        <v>2861.5650000000005</v>
      </c>
      <c r="K20" s="13">
        <v>2579.6261855283778</v>
      </c>
      <c r="L20" s="13">
        <v>80497.600000000006</v>
      </c>
    </row>
    <row r="21" spans="2:12" ht="13.5" customHeight="1" x14ac:dyDescent="0.15">
      <c r="B21" s="30"/>
      <c r="C21" s="50">
        <v>41699</v>
      </c>
      <c r="D21" s="28"/>
      <c r="E21" s="13">
        <v>1155</v>
      </c>
      <c r="F21" s="13">
        <v>1575</v>
      </c>
      <c r="G21" s="13">
        <v>1365.0088930874981</v>
      </c>
      <c r="H21" s="13">
        <v>12153.2</v>
      </c>
      <c r="I21" s="13">
        <v>2353.0500000000002</v>
      </c>
      <c r="J21" s="13">
        <v>2887.5</v>
      </c>
      <c r="K21" s="13">
        <v>2626.0613381995136</v>
      </c>
      <c r="L21" s="13">
        <v>101241.29999999999</v>
      </c>
    </row>
    <row r="22" spans="2:12" ht="13.5" customHeight="1" x14ac:dyDescent="0.15">
      <c r="B22" s="30"/>
      <c r="C22" s="50">
        <v>41730</v>
      </c>
      <c r="D22" s="28"/>
      <c r="E22" s="13">
        <v>1188</v>
      </c>
      <c r="F22" s="13">
        <v>1620</v>
      </c>
      <c r="G22" s="13">
        <v>1425.23709273183</v>
      </c>
      <c r="H22" s="70">
        <v>13061.6</v>
      </c>
      <c r="I22" s="13">
        <v>2439.7199999999998</v>
      </c>
      <c r="J22" s="13">
        <v>2899.8</v>
      </c>
      <c r="K22" s="13">
        <v>2711.64333678504</v>
      </c>
      <c r="L22" s="70">
        <v>100408.20000000001</v>
      </c>
    </row>
    <row r="23" spans="2:12" ht="13.5" customHeight="1" x14ac:dyDescent="0.15">
      <c r="B23" s="30"/>
      <c r="C23" s="50">
        <v>41760</v>
      </c>
      <c r="D23" s="28"/>
      <c r="E23" s="13">
        <v>1188</v>
      </c>
      <c r="F23" s="13">
        <v>1620</v>
      </c>
      <c r="G23" s="13">
        <v>1429.7657437464195</v>
      </c>
      <c r="H23" s="13">
        <v>11162.8</v>
      </c>
      <c r="I23" s="13">
        <v>2376</v>
      </c>
      <c r="J23" s="13">
        <v>2916</v>
      </c>
      <c r="K23" s="13">
        <v>2693.4663508020049</v>
      </c>
      <c r="L23" s="13">
        <v>81833.700000000012</v>
      </c>
    </row>
    <row r="24" spans="2:12" ht="13.5" customHeight="1" x14ac:dyDescent="0.15">
      <c r="B24" s="30"/>
      <c r="C24" s="50">
        <v>41791</v>
      </c>
      <c r="D24" s="28"/>
      <c r="E24" s="13">
        <v>1134</v>
      </c>
      <c r="F24" s="13">
        <v>1620</v>
      </c>
      <c r="G24" s="13">
        <v>1430.2007553784197</v>
      </c>
      <c r="H24" s="13">
        <v>12744.8</v>
      </c>
      <c r="I24" s="13">
        <v>2354.4</v>
      </c>
      <c r="J24" s="13">
        <v>2829.6</v>
      </c>
      <c r="K24" s="13">
        <v>2649.6106968562221</v>
      </c>
      <c r="L24" s="13">
        <v>85262</v>
      </c>
    </row>
    <row r="25" spans="2:12" ht="13.5" customHeight="1" x14ac:dyDescent="0.15">
      <c r="B25" s="30"/>
      <c r="C25" s="50">
        <v>41821</v>
      </c>
      <c r="D25" s="28"/>
      <c r="E25" s="13">
        <v>1134</v>
      </c>
      <c r="F25" s="13">
        <v>1620</v>
      </c>
      <c r="G25" s="13">
        <v>1418.9229988566085</v>
      </c>
      <c r="H25" s="13">
        <v>15221.3</v>
      </c>
      <c r="I25" s="13">
        <v>2266.92</v>
      </c>
      <c r="J25" s="13">
        <v>2910.9240000000004</v>
      </c>
      <c r="K25" s="13">
        <v>2605.5524969834592</v>
      </c>
      <c r="L25" s="13">
        <v>114808.4</v>
      </c>
    </row>
    <row r="26" spans="2:12" ht="13.5" customHeight="1" x14ac:dyDescent="0.15">
      <c r="B26" s="30"/>
      <c r="C26" s="50">
        <v>41852</v>
      </c>
      <c r="D26" s="28"/>
      <c r="E26" s="13">
        <v>1188</v>
      </c>
      <c r="F26" s="13">
        <v>1620</v>
      </c>
      <c r="G26" s="13">
        <v>1424.4615237182559</v>
      </c>
      <c r="H26" s="13">
        <v>11598.8</v>
      </c>
      <c r="I26" s="13">
        <v>2376</v>
      </c>
      <c r="J26" s="13">
        <v>2900.88</v>
      </c>
      <c r="K26" s="13">
        <v>2653.006909278261</v>
      </c>
      <c r="L26" s="13">
        <v>92905</v>
      </c>
    </row>
    <row r="27" spans="2:12" ht="13.5" customHeight="1" x14ac:dyDescent="0.15">
      <c r="B27" s="29"/>
      <c r="C27" s="54">
        <v>41883</v>
      </c>
      <c r="D27" s="31"/>
      <c r="E27" s="19">
        <v>1188</v>
      </c>
      <c r="F27" s="19">
        <v>1620</v>
      </c>
      <c r="G27" s="19">
        <v>1424.8</v>
      </c>
      <c r="H27" s="19">
        <v>13942</v>
      </c>
      <c r="I27" s="19">
        <v>2458.1</v>
      </c>
      <c r="J27" s="19">
        <v>2916</v>
      </c>
      <c r="K27" s="19">
        <v>2738.9</v>
      </c>
      <c r="L27" s="19">
        <v>73512</v>
      </c>
    </row>
    <row r="28" spans="2:12" ht="13.5" customHeight="1" x14ac:dyDescent="0.15">
      <c r="B28" s="32" t="s">
        <v>79</v>
      </c>
      <c r="C28" s="46"/>
      <c r="D28" s="69"/>
      <c r="E28" s="35"/>
      <c r="F28" s="13"/>
      <c r="G28" s="36"/>
      <c r="H28" s="13"/>
      <c r="I28" s="35"/>
      <c r="J28" s="13"/>
      <c r="K28" s="36"/>
      <c r="L28" s="13"/>
    </row>
    <row r="29" spans="2:12" ht="13.5" customHeight="1" x14ac:dyDescent="0.15">
      <c r="B29" s="34" t="s">
        <v>184</v>
      </c>
      <c r="C29" s="23"/>
      <c r="D29" s="26"/>
      <c r="E29" s="35">
        <v>1188</v>
      </c>
      <c r="F29" s="13">
        <v>1620</v>
      </c>
      <c r="G29" s="36">
        <v>1408.3</v>
      </c>
      <c r="H29" s="13">
        <v>3802</v>
      </c>
      <c r="I29" s="35">
        <v>2458.1</v>
      </c>
      <c r="J29" s="13">
        <v>2862</v>
      </c>
      <c r="K29" s="36">
        <v>2684.9</v>
      </c>
      <c r="L29" s="13">
        <v>16936</v>
      </c>
    </row>
    <row r="30" spans="2:12" ht="13.5" customHeight="1" x14ac:dyDescent="0.15">
      <c r="B30" s="104" t="s">
        <v>80</v>
      </c>
      <c r="C30" s="46"/>
      <c r="D30" s="69"/>
      <c r="E30" s="35"/>
      <c r="F30" s="13"/>
      <c r="G30" s="36"/>
      <c r="H30" s="13"/>
      <c r="I30" s="35"/>
      <c r="J30" s="13"/>
      <c r="K30" s="36"/>
      <c r="L30" s="13"/>
    </row>
    <row r="31" spans="2:12" ht="13.5" customHeight="1" x14ac:dyDescent="0.15">
      <c r="B31" s="34" t="s">
        <v>476</v>
      </c>
      <c r="C31" s="23"/>
      <c r="D31" s="26"/>
      <c r="E31" s="1">
        <v>1188</v>
      </c>
      <c r="F31" s="1">
        <v>1620</v>
      </c>
      <c r="G31" s="1">
        <v>1426.7</v>
      </c>
      <c r="H31" s="13">
        <v>3419</v>
      </c>
      <c r="I31" s="1">
        <v>2462.4</v>
      </c>
      <c r="J31" s="1">
        <v>2913.8</v>
      </c>
      <c r="K31" s="1">
        <v>2708.6</v>
      </c>
      <c r="L31" s="13">
        <v>21760</v>
      </c>
    </row>
    <row r="32" spans="2:12" ht="13.5" customHeight="1" x14ac:dyDescent="0.15">
      <c r="B32" s="104" t="s">
        <v>81</v>
      </c>
      <c r="C32" s="46"/>
      <c r="D32" s="69"/>
      <c r="E32" s="35"/>
      <c r="F32" s="13"/>
      <c r="G32" s="36"/>
      <c r="H32" s="13"/>
      <c r="I32" s="35"/>
      <c r="J32" s="13"/>
      <c r="K32" s="36"/>
      <c r="L32" s="13"/>
    </row>
    <row r="33" spans="2:12" ht="13.5" customHeight="1" x14ac:dyDescent="0.15">
      <c r="B33" s="34" t="s">
        <v>477</v>
      </c>
      <c r="C33" s="23"/>
      <c r="D33" s="26"/>
      <c r="E33" s="1">
        <v>1188</v>
      </c>
      <c r="F33" s="1">
        <v>1620</v>
      </c>
      <c r="G33" s="1">
        <v>1431</v>
      </c>
      <c r="H33" s="13">
        <v>2636</v>
      </c>
      <c r="I33" s="1">
        <v>2559.6</v>
      </c>
      <c r="J33" s="1">
        <v>2916</v>
      </c>
      <c r="K33" s="1">
        <v>2788.6</v>
      </c>
      <c r="L33" s="13">
        <v>18050</v>
      </c>
    </row>
    <row r="34" spans="2:12" ht="13.5" customHeight="1" x14ac:dyDescent="0.15">
      <c r="B34" s="104" t="s">
        <v>82</v>
      </c>
      <c r="C34" s="46"/>
      <c r="D34" s="69"/>
      <c r="E34" s="35"/>
      <c r="F34" s="13"/>
      <c r="G34" s="36"/>
      <c r="H34" s="13"/>
      <c r="I34" s="35"/>
      <c r="J34" s="13"/>
      <c r="K34" s="36"/>
      <c r="L34" s="13"/>
    </row>
    <row r="35" spans="2:12" ht="13.5" customHeight="1" x14ac:dyDescent="0.15">
      <c r="B35" s="34" t="s">
        <v>478</v>
      </c>
      <c r="C35" s="23"/>
      <c r="D35" s="26"/>
      <c r="E35" s="35">
        <v>1188</v>
      </c>
      <c r="F35" s="13">
        <v>1620</v>
      </c>
      <c r="G35" s="36">
        <v>1434.2</v>
      </c>
      <c r="H35" s="13">
        <v>4085</v>
      </c>
      <c r="I35" s="35">
        <v>2592</v>
      </c>
      <c r="J35" s="13">
        <v>2916</v>
      </c>
      <c r="K35" s="36">
        <v>2778.8</v>
      </c>
      <c r="L35" s="13">
        <v>16766</v>
      </c>
    </row>
    <row r="36" spans="2:12" ht="13.5" customHeight="1" x14ac:dyDescent="0.15">
      <c r="B36" s="104"/>
      <c r="C36" s="46"/>
      <c r="D36" s="69"/>
      <c r="E36" s="35"/>
      <c r="F36" s="13"/>
      <c r="G36" s="36"/>
      <c r="H36" s="13"/>
      <c r="I36" s="35"/>
      <c r="J36" s="13"/>
      <c r="K36" s="36"/>
      <c r="L36" s="13"/>
    </row>
    <row r="37" spans="2:12" ht="13.5" customHeight="1" x14ac:dyDescent="0.15">
      <c r="B37" s="56"/>
      <c r="C37" s="23"/>
      <c r="D37" s="26"/>
      <c r="E37" s="35"/>
      <c r="F37" s="13"/>
      <c r="G37" s="36"/>
      <c r="H37" s="13"/>
      <c r="I37" s="35"/>
      <c r="J37" s="13"/>
      <c r="K37" s="36"/>
      <c r="L37" s="13"/>
    </row>
    <row r="38" spans="2:12" s="8" customFormat="1" ht="13.5" customHeight="1" x14ac:dyDescent="0.15">
      <c r="B38" s="104"/>
      <c r="C38" s="46"/>
      <c r="D38" s="69"/>
      <c r="E38" s="35"/>
      <c r="F38" s="13"/>
      <c r="G38" s="36"/>
      <c r="H38" s="13"/>
      <c r="I38" s="35"/>
      <c r="J38" s="13"/>
      <c r="K38" s="36"/>
      <c r="L38" s="13"/>
    </row>
    <row r="39" spans="2:12" s="8" customFormat="1" ht="13.5" customHeight="1" x14ac:dyDescent="0.15">
      <c r="B39" s="79"/>
      <c r="C39" s="85"/>
      <c r="D39" s="87"/>
      <c r="E39" s="48"/>
      <c r="F39" s="2"/>
      <c r="G39" s="48"/>
      <c r="H39" s="19"/>
      <c r="I39" s="48"/>
      <c r="J39" s="2"/>
      <c r="K39" s="48"/>
      <c r="L39" s="19"/>
    </row>
  </sheetData>
  <phoneticPr fontId="30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146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142" t="s">
        <v>64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93"/>
      <c r="C6" s="24" t="s">
        <v>121</v>
      </c>
      <c r="D6" s="25"/>
      <c r="E6" s="45" t="s">
        <v>350</v>
      </c>
      <c r="F6" s="18"/>
      <c r="G6" s="18"/>
      <c r="H6" s="41"/>
      <c r="I6" s="45" t="s">
        <v>456</v>
      </c>
      <c r="J6" s="18"/>
      <c r="K6" s="18"/>
      <c r="L6" s="41"/>
      <c r="M6" s="45" t="s">
        <v>351</v>
      </c>
      <c r="N6" s="18"/>
      <c r="O6" s="18"/>
      <c r="P6" s="41"/>
      <c r="Q6" s="45" t="s">
        <v>458</v>
      </c>
      <c r="R6" s="18"/>
      <c r="S6" s="18"/>
      <c r="T6" s="41"/>
      <c r="U6" s="45" t="s">
        <v>352</v>
      </c>
      <c r="V6" s="18"/>
      <c r="W6" s="18"/>
      <c r="X6" s="41"/>
    </row>
    <row r="7" spans="1:24" ht="13.5" customHeight="1" x14ac:dyDescent="0.15">
      <c r="A7" s="6"/>
      <c r="B7" s="56" t="s">
        <v>125</v>
      </c>
      <c r="C7" s="2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15" t="s">
        <v>0</v>
      </c>
      <c r="C9" s="57">
        <v>40544</v>
      </c>
      <c r="D9" s="170" t="s">
        <v>1</v>
      </c>
      <c r="E9" s="22">
        <v>998</v>
      </c>
      <c r="F9" s="22">
        <v>1995</v>
      </c>
      <c r="G9" s="82">
        <v>1451</v>
      </c>
      <c r="H9" s="22">
        <v>237416</v>
      </c>
      <c r="I9" s="22">
        <v>693</v>
      </c>
      <c r="J9" s="22">
        <v>1575</v>
      </c>
      <c r="K9" s="82">
        <v>1090</v>
      </c>
      <c r="L9" s="22">
        <v>196147</v>
      </c>
      <c r="M9" s="22">
        <v>630</v>
      </c>
      <c r="N9" s="22">
        <v>1155</v>
      </c>
      <c r="O9" s="82">
        <v>930</v>
      </c>
      <c r="P9" s="22">
        <v>202098</v>
      </c>
      <c r="Q9" s="22">
        <v>2940</v>
      </c>
      <c r="R9" s="22">
        <v>4200</v>
      </c>
      <c r="S9" s="82">
        <v>3535</v>
      </c>
      <c r="T9" s="22">
        <v>51393</v>
      </c>
      <c r="U9" s="22">
        <v>1774</v>
      </c>
      <c r="V9" s="22">
        <v>2730</v>
      </c>
      <c r="W9" s="82">
        <v>2284</v>
      </c>
      <c r="X9" s="22">
        <v>174727</v>
      </c>
    </row>
    <row r="10" spans="1:24" ht="13.5" customHeight="1" x14ac:dyDescent="0.15">
      <c r="A10" s="6"/>
      <c r="B10" s="119"/>
      <c r="C10" s="53">
        <v>40909</v>
      </c>
      <c r="D10" s="135"/>
      <c r="E10" s="3">
        <v>1050</v>
      </c>
      <c r="F10" s="3">
        <v>2258</v>
      </c>
      <c r="G10" s="3">
        <v>1391</v>
      </c>
      <c r="H10" s="3">
        <v>363000</v>
      </c>
      <c r="I10" s="3">
        <v>840</v>
      </c>
      <c r="J10" s="3">
        <v>1523</v>
      </c>
      <c r="K10" s="3">
        <v>1002</v>
      </c>
      <c r="L10" s="3">
        <v>266841</v>
      </c>
      <c r="M10" s="3">
        <v>650</v>
      </c>
      <c r="N10" s="3">
        <v>1260</v>
      </c>
      <c r="O10" s="3">
        <v>912</v>
      </c>
      <c r="P10" s="3">
        <v>158716</v>
      </c>
      <c r="Q10" s="3">
        <v>2940</v>
      </c>
      <c r="R10" s="3">
        <v>4463</v>
      </c>
      <c r="S10" s="3">
        <v>3308</v>
      </c>
      <c r="T10" s="3">
        <v>71597</v>
      </c>
      <c r="U10" s="3">
        <v>1733</v>
      </c>
      <c r="V10" s="3">
        <v>3026</v>
      </c>
      <c r="W10" s="3">
        <v>2174</v>
      </c>
      <c r="X10" s="3">
        <v>223619</v>
      </c>
    </row>
    <row r="11" spans="1:24" ht="13.5" customHeight="1" x14ac:dyDescent="0.15">
      <c r="A11" s="6"/>
      <c r="B11" s="14"/>
      <c r="C11" s="52">
        <v>41275</v>
      </c>
      <c r="D11" s="134"/>
      <c r="E11" s="2">
        <v>1365</v>
      </c>
      <c r="F11" s="2">
        <v>2415</v>
      </c>
      <c r="G11" s="2">
        <v>1694.3261907915428</v>
      </c>
      <c r="H11" s="2">
        <v>292221.89999999997</v>
      </c>
      <c r="I11" s="2">
        <v>872.55</v>
      </c>
      <c r="J11" s="2">
        <v>1470</v>
      </c>
      <c r="K11" s="2">
        <v>1193.4100748179221</v>
      </c>
      <c r="L11" s="2">
        <v>289614.70000000013</v>
      </c>
      <c r="M11" s="2">
        <v>735</v>
      </c>
      <c r="N11" s="2">
        <v>1312.5</v>
      </c>
      <c r="O11" s="2">
        <v>1035.9510482288547</v>
      </c>
      <c r="P11" s="2">
        <v>93965.299999999988</v>
      </c>
      <c r="Q11" s="2">
        <v>3465</v>
      </c>
      <c r="R11" s="2">
        <v>4410</v>
      </c>
      <c r="S11" s="2">
        <v>3841.9802472186311</v>
      </c>
      <c r="T11" s="2">
        <v>64263.200000000012</v>
      </c>
      <c r="U11" s="2">
        <v>2205</v>
      </c>
      <c r="V11" s="2">
        <v>2940</v>
      </c>
      <c r="W11" s="2">
        <v>2558.1020660574195</v>
      </c>
      <c r="X11" s="2">
        <v>208258.49999999997</v>
      </c>
    </row>
    <row r="12" spans="1:24" s="94" customFormat="1" ht="13.5" customHeight="1" x14ac:dyDescent="0.15">
      <c r="A12" s="8"/>
      <c r="B12" s="30" t="s">
        <v>99</v>
      </c>
      <c r="C12" s="50">
        <v>41518</v>
      </c>
      <c r="D12" s="28" t="s">
        <v>52</v>
      </c>
      <c r="E12" s="13">
        <v>1470</v>
      </c>
      <c r="F12" s="13">
        <v>1680</v>
      </c>
      <c r="G12" s="13">
        <v>1576.3449265833881</v>
      </c>
      <c r="H12" s="13">
        <v>21766.1</v>
      </c>
      <c r="I12" s="13">
        <v>1155</v>
      </c>
      <c r="J12" s="13">
        <v>1312.5</v>
      </c>
      <c r="K12" s="13">
        <v>1198.3756915550268</v>
      </c>
      <c r="L12" s="13">
        <v>20554.600000000002</v>
      </c>
      <c r="M12" s="13">
        <v>945</v>
      </c>
      <c r="N12" s="13">
        <v>1260</v>
      </c>
      <c r="O12" s="13">
        <v>1077.0347476225309</v>
      </c>
      <c r="P12" s="13">
        <v>10827.4</v>
      </c>
      <c r="Q12" s="13">
        <v>3675</v>
      </c>
      <c r="R12" s="13">
        <v>3990</v>
      </c>
      <c r="S12" s="13">
        <v>3831.2421516393442</v>
      </c>
      <c r="T12" s="13">
        <v>5232.5</v>
      </c>
      <c r="U12" s="13">
        <v>2373</v>
      </c>
      <c r="V12" s="13">
        <v>2600.0099999999998</v>
      </c>
      <c r="W12" s="13">
        <v>2517.1924863825698</v>
      </c>
      <c r="X12" s="13">
        <v>15868.7</v>
      </c>
    </row>
    <row r="13" spans="1:24" s="94" customFormat="1" ht="13.5" customHeight="1" x14ac:dyDescent="0.15">
      <c r="A13" s="8"/>
      <c r="B13" s="30"/>
      <c r="C13" s="50">
        <v>41548</v>
      </c>
      <c r="D13" s="28"/>
      <c r="E13" s="13">
        <v>1470</v>
      </c>
      <c r="F13" s="13">
        <v>1923.6</v>
      </c>
      <c r="G13" s="13">
        <v>1746.7980615953579</v>
      </c>
      <c r="H13" s="13">
        <v>26695.200000000004</v>
      </c>
      <c r="I13" s="13">
        <v>1155</v>
      </c>
      <c r="J13" s="13">
        <v>1312.5</v>
      </c>
      <c r="K13" s="13">
        <v>1224.0684383171997</v>
      </c>
      <c r="L13" s="13">
        <v>33325.1</v>
      </c>
      <c r="M13" s="13">
        <v>945</v>
      </c>
      <c r="N13" s="13">
        <v>1239</v>
      </c>
      <c r="O13" s="13">
        <v>1037.6643087523821</v>
      </c>
      <c r="P13" s="13">
        <v>12134.3</v>
      </c>
      <c r="Q13" s="13">
        <v>3675</v>
      </c>
      <c r="R13" s="13">
        <v>4200</v>
      </c>
      <c r="S13" s="13">
        <v>3873.9783255301568</v>
      </c>
      <c r="T13" s="13">
        <v>6321.7</v>
      </c>
      <c r="U13" s="13">
        <v>2415</v>
      </c>
      <c r="V13" s="13">
        <v>2677.5</v>
      </c>
      <c r="W13" s="13">
        <v>2524.6260271377491</v>
      </c>
      <c r="X13" s="13">
        <v>21993.799999999996</v>
      </c>
    </row>
    <row r="14" spans="1:24" s="94" customFormat="1" ht="13.5" customHeight="1" x14ac:dyDescent="0.15">
      <c r="A14" s="8"/>
      <c r="B14" s="30"/>
      <c r="C14" s="50">
        <v>41579</v>
      </c>
      <c r="D14" s="28"/>
      <c r="E14" s="13">
        <v>1785</v>
      </c>
      <c r="F14" s="13">
        <v>2100</v>
      </c>
      <c r="G14" s="13">
        <v>1918.5641117806217</v>
      </c>
      <c r="H14" s="13">
        <v>21699.1</v>
      </c>
      <c r="I14" s="13">
        <v>1207.5</v>
      </c>
      <c r="J14" s="13">
        <v>1417.5</v>
      </c>
      <c r="K14" s="13">
        <v>1273.2862654669182</v>
      </c>
      <c r="L14" s="13">
        <v>24931.599999999999</v>
      </c>
      <c r="M14" s="13">
        <v>945</v>
      </c>
      <c r="N14" s="13">
        <v>1155</v>
      </c>
      <c r="O14" s="13">
        <v>974.76670871484794</v>
      </c>
      <c r="P14" s="13">
        <v>10369.200000000001</v>
      </c>
      <c r="Q14" s="13">
        <v>3675</v>
      </c>
      <c r="R14" s="13">
        <v>4410</v>
      </c>
      <c r="S14" s="13">
        <v>4044.8107653490333</v>
      </c>
      <c r="T14" s="13">
        <v>5816.2000000000007</v>
      </c>
      <c r="U14" s="13">
        <v>2520</v>
      </c>
      <c r="V14" s="13">
        <v>2835</v>
      </c>
      <c r="W14" s="13">
        <v>2619.4305217915553</v>
      </c>
      <c r="X14" s="13">
        <v>21513.699999999997</v>
      </c>
    </row>
    <row r="15" spans="1:24" s="94" customFormat="1" ht="13.5" customHeight="1" x14ac:dyDescent="0.15">
      <c r="A15" s="8"/>
      <c r="B15" s="30"/>
      <c r="C15" s="50">
        <v>41609</v>
      </c>
      <c r="D15" s="28"/>
      <c r="E15" s="13">
        <v>2047.5</v>
      </c>
      <c r="F15" s="13">
        <v>2415</v>
      </c>
      <c r="G15" s="13">
        <v>2218.5148179106745</v>
      </c>
      <c r="H15" s="13">
        <v>24347.9</v>
      </c>
      <c r="I15" s="13">
        <v>1293.075</v>
      </c>
      <c r="J15" s="13">
        <v>1470</v>
      </c>
      <c r="K15" s="13">
        <v>1385.4885062123112</v>
      </c>
      <c r="L15" s="13">
        <v>32465.9</v>
      </c>
      <c r="M15" s="13">
        <v>945</v>
      </c>
      <c r="N15" s="13">
        <v>1155</v>
      </c>
      <c r="O15" s="13">
        <v>1032.2043948445098</v>
      </c>
      <c r="P15" s="13">
        <v>8873.6</v>
      </c>
      <c r="Q15" s="13">
        <v>3885</v>
      </c>
      <c r="R15" s="13">
        <v>4410</v>
      </c>
      <c r="S15" s="13">
        <v>4220.1025020177576</v>
      </c>
      <c r="T15" s="13">
        <v>5539.2000000000007</v>
      </c>
      <c r="U15" s="13">
        <v>2677.5</v>
      </c>
      <c r="V15" s="13">
        <v>2887.5</v>
      </c>
      <c r="W15" s="13">
        <v>2791.385818302168</v>
      </c>
      <c r="X15" s="13">
        <v>18315.5</v>
      </c>
    </row>
    <row r="16" spans="1:24" s="94" customFormat="1" ht="13.5" customHeight="1" x14ac:dyDescent="0.15">
      <c r="A16" s="8"/>
      <c r="B16" s="30" t="s">
        <v>72</v>
      </c>
      <c r="C16" s="50">
        <v>41640</v>
      </c>
      <c r="D16" s="28" t="s">
        <v>52</v>
      </c>
      <c r="E16" s="13">
        <v>1890</v>
      </c>
      <c r="F16" s="13">
        <v>2415</v>
      </c>
      <c r="G16" s="13">
        <v>2194.4277105235215</v>
      </c>
      <c r="H16" s="13">
        <v>25298.6</v>
      </c>
      <c r="I16" s="13">
        <v>1260</v>
      </c>
      <c r="J16" s="13">
        <v>1470</v>
      </c>
      <c r="K16" s="13">
        <v>1353.3290395663857</v>
      </c>
      <c r="L16" s="13">
        <v>17820.599999999999</v>
      </c>
      <c r="M16" s="13">
        <v>945</v>
      </c>
      <c r="N16" s="13">
        <v>1155</v>
      </c>
      <c r="O16" s="13">
        <v>1043.7278132250581</v>
      </c>
      <c r="P16" s="13">
        <v>7535.3000000000011</v>
      </c>
      <c r="Q16" s="13">
        <v>3780</v>
      </c>
      <c r="R16" s="13">
        <v>4305</v>
      </c>
      <c r="S16" s="13">
        <v>4129.9709569209035</v>
      </c>
      <c r="T16" s="13">
        <v>5351</v>
      </c>
      <c r="U16" s="13">
        <v>2520</v>
      </c>
      <c r="V16" s="13">
        <v>2835</v>
      </c>
      <c r="W16" s="13">
        <v>2644.0249611576724</v>
      </c>
      <c r="X16" s="13">
        <v>17667.399999999998</v>
      </c>
    </row>
    <row r="17" spans="1:24" s="94" customFormat="1" ht="13.5" customHeight="1" x14ac:dyDescent="0.15">
      <c r="A17" s="8"/>
      <c r="B17" s="30"/>
      <c r="C17" s="50">
        <v>41671</v>
      </c>
      <c r="D17" s="28"/>
      <c r="E17" s="13">
        <v>1785</v>
      </c>
      <c r="F17" s="13">
        <v>2100</v>
      </c>
      <c r="G17" s="13">
        <v>1917.5273589378853</v>
      </c>
      <c r="H17" s="13">
        <v>18599.5</v>
      </c>
      <c r="I17" s="13">
        <v>1260</v>
      </c>
      <c r="J17" s="13">
        <v>1470</v>
      </c>
      <c r="K17" s="13">
        <v>1346.6798197725045</v>
      </c>
      <c r="L17" s="13">
        <v>16490.3</v>
      </c>
      <c r="M17" s="13">
        <v>945</v>
      </c>
      <c r="N17" s="13">
        <v>1155</v>
      </c>
      <c r="O17" s="13">
        <v>997.89698196713562</v>
      </c>
      <c r="P17" s="13">
        <v>6440.5</v>
      </c>
      <c r="Q17" s="13">
        <v>3780</v>
      </c>
      <c r="R17" s="13">
        <v>4305</v>
      </c>
      <c r="S17" s="13">
        <v>4022.7519455252909</v>
      </c>
      <c r="T17" s="13">
        <v>5158</v>
      </c>
      <c r="U17" s="13">
        <v>2467.5</v>
      </c>
      <c r="V17" s="13">
        <v>2835</v>
      </c>
      <c r="W17" s="13">
        <v>2634.1683841092731</v>
      </c>
      <c r="X17" s="13">
        <v>16254.099999999999</v>
      </c>
    </row>
    <row r="18" spans="1:24" s="94" customFormat="1" ht="13.5" customHeight="1" x14ac:dyDescent="0.15">
      <c r="A18" s="8"/>
      <c r="B18" s="30"/>
      <c r="C18" s="50">
        <v>41699</v>
      </c>
      <c r="D18" s="28"/>
      <c r="E18" s="13">
        <v>1575</v>
      </c>
      <c r="F18" s="13">
        <v>2100</v>
      </c>
      <c r="G18" s="13">
        <v>1839.3505575288887</v>
      </c>
      <c r="H18" s="13">
        <v>27967.599999999999</v>
      </c>
      <c r="I18" s="13">
        <v>1260</v>
      </c>
      <c r="J18" s="13">
        <v>1470</v>
      </c>
      <c r="K18" s="13">
        <v>1360.494023508197</v>
      </c>
      <c r="L18" s="13">
        <v>17483.300000000003</v>
      </c>
      <c r="M18" s="13">
        <v>945</v>
      </c>
      <c r="N18" s="13">
        <v>1155</v>
      </c>
      <c r="O18" s="13">
        <v>972.49220699381601</v>
      </c>
      <c r="P18" s="13">
        <v>11130.5</v>
      </c>
      <c r="Q18" s="13">
        <v>3675</v>
      </c>
      <c r="R18" s="13">
        <v>4410</v>
      </c>
      <c r="S18" s="13">
        <v>4111.2490990431215</v>
      </c>
      <c r="T18" s="13">
        <v>5491.4</v>
      </c>
      <c r="U18" s="13">
        <v>2467.5</v>
      </c>
      <c r="V18" s="13">
        <v>2835</v>
      </c>
      <c r="W18" s="13">
        <v>2609.4730403074932</v>
      </c>
      <c r="X18" s="13">
        <v>20026.599999999999</v>
      </c>
    </row>
    <row r="19" spans="1:24" s="94" customFormat="1" ht="13.5" customHeight="1" x14ac:dyDescent="0.15">
      <c r="A19" s="8"/>
      <c r="B19" s="30"/>
      <c r="C19" s="50">
        <v>41730</v>
      </c>
      <c r="D19" s="28"/>
      <c r="E19" s="13">
        <v>1566</v>
      </c>
      <c r="F19" s="13">
        <v>2025</v>
      </c>
      <c r="G19" s="13">
        <v>1772.1846109031089</v>
      </c>
      <c r="H19" s="70">
        <v>27493.800000000003</v>
      </c>
      <c r="I19" s="13">
        <v>1296</v>
      </c>
      <c r="J19" s="13">
        <v>1512</v>
      </c>
      <c r="K19" s="13">
        <v>1411.2857890092598</v>
      </c>
      <c r="L19" s="70">
        <v>27469.7</v>
      </c>
      <c r="M19" s="13">
        <v>972</v>
      </c>
      <c r="N19" s="13">
        <v>1296</v>
      </c>
      <c r="O19" s="13">
        <v>1061.980732535952</v>
      </c>
      <c r="P19" s="70">
        <v>10364.700000000001</v>
      </c>
      <c r="Q19" s="13">
        <v>3780</v>
      </c>
      <c r="R19" s="13">
        <v>4536</v>
      </c>
      <c r="S19" s="13">
        <v>4263.2205186020292</v>
      </c>
      <c r="T19" s="70">
        <v>6627.4</v>
      </c>
      <c r="U19" s="13">
        <v>2592</v>
      </c>
      <c r="V19" s="13">
        <v>2916</v>
      </c>
      <c r="W19" s="13">
        <v>2717.6617524375952</v>
      </c>
      <c r="X19" s="70">
        <v>22370.9</v>
      </c>
    </row>
    <row r="20" spans="1:24" s="94" customFormat="1" ht="13.5" customHeight="1" x14ac:dyDescent="0.15">
      <c r="A20" s="8"/>
      <c r="B20" s="30"/>
      <c r="C20" s="50">
        <v>41760</v>
      </c>
      <c r="D20" s="28"/>
      <c r="E20" s="13">
        <v>1404</v>
      </c>
      <c r="F20" s="13">
        <v>1728</v>
      </c>
      <c r="G20" s="13">
        <v>1624.408906268435</v>
      </c>
      <c r="H20" s="13">
        <v>21551.8</v>
      </c>
      <c r="I20" s="13">
        <v>1296</v>
      </c>
      <c r="J20" s="13">
        <v>1512</v>
      </c>
      <c r="K20" s="13">
        <v>1404.4887133861782</v>
      </c>
      <c r="L20" s="13">
        <v>24745</v>
      </c>
      <c r="M20" s="13">
        <v>1026</v>
      </c>
      <c r="N20" s="13">
        <v>1296</v>
      </c>
      <c r="O20" s="13">
        <v>1095.206574549808</v>
      </c>
      <c r="P20" s="13">
        <v>9542.6999999999989</v>
      </c>
      <c r="Q20" s="13">
        <v>3996</v>
      </c>
      <c r="R20" s="13">
        <v>4612.0319999999992</v>
      </c>
      <c r="S20" s="13">
        <v>4362.6949434229136</v>
      </c>
      <c r="T20" s="13">
        <v>4739.8</v>
      </c>
      <c r="U20" s="13">
        <v>2646</v>
      </c>
      <c r="V20" s="13">
        <v>2916</v>
      </c>
      <c r="W20" s="13">
        <v>2701.8208435735642</v>
      </c>
      <c r="X20" s="13">
        <v>18554</v>
      </c>
    </row>
    <row r="21" spans="1:24" s="94" customFormat="1" ht="13.5" customHeight="1" x14ac:dyDescent="0.15">
      <c r="A21" s="8"/>
      <c r="B21" s="30"/>
      <c r="C21" s="50">
        <v>41791</v>
      </c>
      <c r="D21" s="28"/>
      <c r="E21" s="13">
        <v>1404</v>
      </c>
      <c r="F21" s="13">
        <v>1674</v>
      </c>
      <c r="G21" s="13">
        <v>1611.9041663604969</v>
      </c>
      <c r="H21" s="13">
        <v>24361.8</v>
      </c>
      <c r="I21" s="13">
        <v>1350</v>
      </c>
      <c r="J21" s="13">
        <v>1512</v>
      </c>
      <c r="K21" s="13">
        <v>1425.990897401811</v>
      </c>
      <c r="L21" s="13">
        <v>29664.1</v>
      </c>
      <c r="M21" s="13">
        <v>1026</v>
      </c>
      <c r="N21" s="13">
        <v>1296</v>
      </c>
      <c r="O21" s="13">
        <v>1143.4346784363181</v>
      </c>
      <c r="P21" s="13">
        <v>6557.8</v>
      </c>
      <c r="Q21" s="13">
        <v>4104</v>
      </c>
      <c r="R21" s="13">
        <v>4698.1080000000002</v>
      </c>
      <c r="S21" s="13">
        <v>4419.1835382869767</v>
      </c>
      <c r="T21" s="13">
        <v>5703.2000000000007</v>
      </c>
      <c r="U21" s="13">
        <v>2592</v>
      </c>
      <c r="V21" s="13">
        <v>2916</v>
      </c>
      <c r="W21" s="13">
        <v>2726.8389784686688</v>
      </c>
      <c r="X21" s="13">
        <v>18257.099999999999</v>
      </c>
    </row>
    <row r="22" spans="1:24" s="94" customFormat="1" ht="13.5" customHeight="1" x14ac:dyDescent="0.15">
      <c r="A22" s="8"/>
      <c r="B22" s="30"/>
      <c r="C22" s="50">
        <v>41821</v>
      </c>
      <c r="D22" s="28"/>
      <c r="E22" s="13">
        <v>1404</v>
      </c>
      <c r="F22" s="13">
        <v>1674</v>
      </c>
      <c r="G22" s="13">
        <v>1559.1815808898589</v>
      </c>
      <c r="H22" s="13">
        <v>27719.8</v>
      </c>
      <c r="I22" s="13">
        <v>1296</v>
      </c>
      <c r="J22" s="13">
        <v>1566</v>
      </c>
      <c r="K22" s="13">
        <v>1425.3025783244268</v>
      </c>
      <c r="L22" s="13">
        <v>24945.9</v>
      </c>
      <c r="M22" s="13">
        <v>1026</v>
      </c>
      <c r="N22" s="13">
        <v>1296</v>
      </c>
      <c r="O22" s="13">
        <v>1162.2886014156697</v>
      </c>
      <c r="P22" s="13">
        <v>8348</v>
      </c>
      <c r="Q22" s="13">
        <v>4104</v>
      </c>
      <c r="R22" s="13">
        <v>4644</v>
      </c>
      <c r="S22" s="13">
        <v>4349.3209891868928</v>
      </c>
      <c r="T22" s="13">
        <v>6370.2000000000007</v>
      </c>
      <c r="U22" s="13">
        <v>2538</v>
      </c>
      <c r="V22" s="13">
        <v>2916</v>
      </c>
      <c r="W22" s="13">
        <v>2687.4248950159272</v>
      </c>
      <c r="X22" s="13">
        <v>22835.7</v>
      </c>
    </row>
    <row r="23" spans="1:24" s="94" customFormat="1" ht="13.5" customHeight="1" x14ac:dyDescent="0.15">
      <c r="A23" s="8"/>
      <c r="B23" s="30"/>
      <c r="C23" s="50">
        <v>41852</v>
      </c>
      <c r="D23" s="28"/>
      <c r="E23" s="13">
        <v>1382.4</v>
      </c>
      <c r="F23" s="13">
        <v>1620</v>
      </c>
      <c r="G23" s="13">
        <v>1558.2516692134363</v>
      </c>
      <c r="H23" s="13">
        <v>26167.300000000003</v>
      </c>
      <c r="I23" s="13">
        <v>1296</v>
      </c>
      <c r="J23" s="13">
        <v>1512</v>
      </c>
      <c r="K23" s="13">
        <v>1412.6344439791831</v>
      </c>
      <c r="L23" s="13">
        <v>15154.7</v>
      </c>
      <c r="M23" s="13">
        <v>1026</v>
      </c>
      <c r="N23" s="13">
        <v>1296</v>
      </c>
      <c r="O23" s="13">
        <v>1137.4571200638213</v>
      </c>
      <c r="P23" s="13">
        <v>8946.7000000000007</v>
      </c>
      <c r="Q23" s="13">
        <v>4104</v>
      </c>
      <c r="R23" s="13">
        <v>4644</v>
      </c>
      <c r="S23" s="13">
        <v>4401.3831796344348</v>
      </c>
      <c r="T23" s="13">
        <v>4514</v>
      </c>
      <c r="U23" s="13">
        <v>2484</v>
      </c>
      <c r="V23" s="13">
        <v>2808</v>
      </c>
      <c r="W23" s="13">
        <v>2671.0463698019912</v>
      </c>
      <c r="X23" s="13">
        <v>18347.7</v>
      </c>
    </row>
    <row r="24" spans="1:24" s="94" customFormat="1" ht="13.5" customHeight="1" x14ac:dyDescent="0.15">
      <c r="A24" s="8"/>
      <c r="B24" s="29"/>
      <c r="C24" s="54">
        <v>41883</v>
      </c>
      <c r="D24" s="31"/>
      <c r="E24" s="19">
        <v>1458</v>
      </c>
      <c r="F24" s="19">
        <v>1782</v>
      </c>
      <c r="G24" s="19">
        <v>1642.4</v>
      </c>
      <c r="H24" s="19">
        <v>24317</v>
      </c>
      <c r="I24" s="19">
        <v>1296</v>
      </c>
      <c r="J24" s="19">
        <v>1533.6</v>
      </c>
      <c r="K24" s="19">
        <v>1403.8</v>
      </c>
      <c r="L24" s="19">
        <v>28308</v>
      </c>
      <c r="M24" s="19">
        <v>1015.2</v>
      </c>
      <c r="N24" s="19">
        <v>1296</v>
      </c>
      <c r="O24" s="19">
        <v>1137.0999999999999</v>
      </c>
      <c r="P24" s="19">
        <v>12029</v>
      </c>
      <c r="Q24" s="19">
        <v>4104</v>
      </c>
      <c r="R24" s="19">
        <v>4644</v>
      </c>
      <c r="S24" s="19">
        <v>4362</v>
      </c>
      <c r="T24" s="19">
        <v>7395</v>
      </c>
      <c r="U24" s="19">
        <v>2484</v>
      </c>
      <c r="V24" s="19">
        <v>2808</v>
      </c>
      <c r="W24" s="19">
        <v>2677</v>
      </c>
      <c r="X24" s="19">
        <v>20047</v>
      </c>
    </row>
    <row r="25" spans="1:24" ht="13.5" customHeight="1" x14ac:dyDescent="0.15">
      <c r="A25" s="6"/>
      <c r="B25" s="32" t="s">
        <v>79</v>
      </c>
      <c r="C25" s="8"/>
      <c r="D25" s="38"/>
      <c r="E25" s="35"/>
      <c r="F25" s="13"/>
      <c r="G25" s="36"/>
      <c r="H25" s="13"/>
      <c r="I25" s="35"/>
      <c r="J25" s="13"/>
      <c r="K25" s="36"/>
      <c r="L25" s="13"/>
      <c r="M25" s="35"/>
      <c r="N25" s="13"/>
      <c r="O25" s="36"/>
      <c r="P25" s="13"/>
      <c r="Q25" s="35"/>
      <c r="R25" s="13"/>
      <c r="S25" s="36"/>
      <c r="T25" s="13"/>
      <c r="U25" s="35"/>
      <c r="V25" s="13"/>
      <c r="W25" s="36"/>
      <c r="X25" s="13"/>
    </row>
    <row r="26" spans="1:24" ht="13.5" customHeight="1" x14ac:dyDescent="0.15">
      <c r="A26" s="6"/>
      <c r="B26" s="34" t="s">
        <v>479</v>
      </c>
      <c r="C26" s="23"/>
      <c r="D26" s="26"/>
      <c r="E26" s="35">
        <v>1458</v>
      </c>
      <c r="F26" s="13">
        <v>1674</v>
      </c>
      <c r="G26" s="36">
        <v>1595.2</v>
      </c>
      <c r="H26" s="13">
        <v>3827</v>
      </c>
      <c r="I26" s="35">
        <v>1296</v>
      </c>
      <c r="J26" s="13">
        <v>1512</v>
      </c>
      <c r="K26" s="36">
        <v>1394.3</v>
      </c>
      <c r="L26" s="13">
        <v>4391</v>
      </c>
      <c r="M26" s="35">
        <v>1047.5999999999999</v>
      </c>
      <c r="N26" s="13">
        <v>1296</v>
      </c>
      <c r="O26" s="36">
        <v>1140.5</v>
      </c>
      <c r="P26" s="13">
        <v>1940</v>
      </c>
      <c r="Q26" s="35">
        <v>4104</v>
      </c>
      <c r="R26" s="13">
        <v>4644</v>
      </c>
      <c r="S26" s="36">
        <v>4369.7</v>
      </c>
      <c r="T26" s="13">
        <v>1116</v>
      </c>
      <c r="U26" s="35">
        <v>2484</v>
      </c>
      <c r="V26" s="13">
        <v>2808</v>
      </c>
      <c r="W26" s="36">
        <v>2668.7</v>
      </c>
      <c r="X26" s="13">
        <v>3462</v>
      </c>
    </row>
    <row r="27" spans="1:24" ht="13.5" customHeight="1" x14ac:dyDescent="0.15">
      <c r="A27" s="6"/>
      <c r="B27" s="32" t="s">
        <v>80</v>
      </c>
      <c r="C27" s="8"/>
      <c r="D27" s="38"/>
      <c r="E27" s="35"/>
      <c r="F27" s="13"/>
      <c r="G27" s="36"/>
      <c r="H27" s="13"/>
      <c r="I27" s="35"/>
      <c r="J27" s="13"/>
      <c r="K27" s="36"/>
      <c r="L27" s="13"/>
      <c r="M27" s="35"/>
      <c r="N27" s="13"/>
      <c r="O27" s="36"/>
      <c r="P27" s="13"/>
      <c r="Q27" s="35"/>
      <c r="R27" s="13"/>
      <c r="S27" s="36"/>
      <c r="T27" s="13"/>
      <c r="U27" s="35"/>
      <c r="V27" s="13"/>
      <c r="W27" s="36"/>
      <c r="X27" s="13"/>
    </row>
    <row r="28" spans="1:24" ht="13.5" customHeight="1" x14ac:dyDescent="0.15">
      <c r="A28" s="6"/>
      <c r="B28" s="34" t="s">
        <v>480</v>
      </c>
      <c r="C28" s="23"/>
      <c r="D28" s="26"/>
      <c r="E28" s="1">
        <v>1490.4</v>
      </c>
      <c r="F28" s="1">
        <v>1674</v>
      </c>
      <c r="G28" s="1">
        <v>1602.7</v>
      </c>
      <c r="H28" s="13">
        <v>2786</v>
      </c>
      <c r="I28" s="1">
        <v>1296</v>
      </c>
      <c r="J28" s="1">
        <v>1512</v>
      </c>
      <c r="K28" s="1">
        <v>1408.3</v>
      </c>
      <c r="L28" s="13">
        <v>3704</v>
      </c>
      <c r="M28" s="1">
        <v>1047.5999999999999</v>
      </c>
      <c r="N28" s="1">
        <v>1296</v>
      </c>
      <c r="O28" s="1">
        <v>1181.5</v>
      </c>
      <c r="P28" s="13">
        <v>1617</v>
      </c>
      <c r="Q28" s="1">
        <v>4104</v>
      </c>
      <c r="R28" s="1">
        <v>4644</v>
      </c>
      <c r="S28" s="1">
        <v>4339.3999999999996</v>
      </c>
      <c r="T28" s="13">
        <v>1203</v>
      </c>
      <c r="U28" s="1">
        <v>2505.6</v>
      </c>
      <c r="V28" s="1">
        <v>2808</v>
      </c>
      <c r="W28" s="1">
        <v>2682.7</v>
      </c>
      <c r="X28" s="13">
        <v>2937</v>
      </c>
    </row>
    <row r="29" spans="1:24" ht="13.5" customHeight="1" x14ac:dyDescent="0.15">
      <c r="A29" s="6"/>
      <c r="B29" s="32" t="s">
        <v>81</v>
      </c>
      <c r="C29" s="8"/>
      <c r="D29" s="38"/>
      <c r="E29" s="35"/>
      <c r="F29" s="13"/>
      <c r="G29" s="36"/>
      <c r="H29" s="13"/>
      <c r="I29" s="35"/>
      <c r="J29" s="13"/>
      <c r="K29" s="36"/>
      <c r="L29" s="13"/>
      <c r="M29" s="35"/>
      <c r="N29" s="13"/>
      <c r="O29" s="36"/>
      <c r="P29" s="13"/>
      <c r="Q29" s="35"/>
      <c r="R29" s="13"/>
      <c r="S29" s="36"/>
      <c r="T29" s="13"/>
      <c r="U29" s="35"/>
      <c r="V29" s="13"/>
      <c r="W29" s="36"/>
      <c r="X29" s="13"/>
    </row>
    <row r="30" spans="1:24" ht="13.5" customHeight="1" x14ac:dyDescent="0.15">
      <c r="A30" s="6"/>
      <c r="B30" s="34" t="s">
        <v>481</v>
      </c>
      <c r="C30" s="23"/>
      <c r="D30" s="26"/>
      <c r="E30" s="1">
        <v>1512</v>
      </c>
      <c r="F30" s="1">
        <v>1728</v>
      </c>
      <c r="G30" s="1">
        <v>1662.1</v>
      </c>
      <c r="H30" s="13">
        <v>8912</v>
      </c>
      <c r="I30" s="1">
        <v>1296</v>
      </c>
      <c r="J30" s="1">
        <v>1533.6</v>
      </c>
      <c r="K30" s="1">
        <v>1411.6</v>
      </c>
      <c r="L30" s="13">
        <v>8595</v>
      </c>
      <c r="M30" s="1">
        <v>1047.5999999999999</v>
      </c>
      <c r="N30" s="1">
        <v>1296</v>
      </c>
      <c r="O30" s="1">
        <v>1156.7</v>
      </c>
      <c r="P30" s="13">
        <v>3853</v>
      </c>
      <c r="Q30" s="1">
        <v>4104</v>
      </c>
      <c r="R30" s="1">
        <v>4644</v>
      </c>
      <c r="S30" s="1">
        <v>4331.8999999999996</v>
      </c>
      <c r="T30" s="13">
        <v>2459</v>
      </c>
      <c r="U30" s="1">
        <v>2484</v>
      </c>
      <c r="V30" s="1">
        <v>2808</v>
      </c>
      <c r="W30" s="1">
        <v>2688.1</v>
      </c>
      <c r="X30" s="13">
        <v>4775</v>
      </c>
    </row>
    <row r="31" spans="1:24" ht="13.5" customHeight="1" x14ac:dyDescent="0.15">
      <c r="A31" s="6"/>
      <c r="B31" s="32" t="s">
        <v>82</v>
      </c>
      <c r="C31" s="8"/>
      <c r="D31" s="38"/>
      <c r="E31" s="35"/>
      <c r="F31" s="13"/>
      <c r="G31" s="36"/>
      <c r="H31" s="13"/>
      <c r="I31" s="35"/>
      <c r="J31" s="13"/>
      <c r="K31" s="36"/>
      <c r="L31" s="13"/>
      <c r="M31" s="35"/>
      <c r="N31" s="13"/>
      <c r="O31" s="36"/>
      <c r="P31" s="13"/>
      <c r="Q31" s="35"/>
      <c r="R31" s="13"/>
      <c r="S31" s="36"/>
      <c r="T31" s="13"/>
      <c r="U31" s="35"/>
      <c r="V31" s="13"/>
      <c r="W31" s="36"/>
      <c r="X31" s="13"/>
    </row>
    <row r="32" spans="1:24" ht="13.5" customHeight="1" x14ac:dyDescent="0.15">
      <c r="A32" s="6"/>
      <c r="B32" s="34" t="s">
        <v>482</v>
      </c>
      <c r="C32" s="23"/>
      <c r="D32" s="26"/>
      <c r="E32" s="35">
        <v>1512</v>
      </c>
      <c r="F32" s="13">
        <v>1759.3</v>
      </c>
      <c r="G32" s="36">
        <v>1594.1</v>
      </c>
      <c r="H32" s="13">
        <v>4756</v>
      </c>
      <c r="I32" s="35">
        <v>1296</v>
      </c>
      <c r="J32" s="13">
        <v>1533.6</v>
      </c>
      <c r="K32" s="36">
        <v>1409.4</v>
      </c>
      <c r="L32" s="13">
        <v>5247</v>
      </c>
      <c r="M32" s="35">
        <v>1015.2</v>
      </c>
      <c r="N32" s="13">
        <v>1296</v>
      </c>
      <c r="O32" s="36">
        <v>1099.4000000000001</v>
      </c>
      <c r="P32" s="13">
        <v>2245</v>
      </c>
      <c r="Q32" s="35">
        <v>4104</v>
      </c>
      <c r="R32" s="13">
        <v>4644</v>
      </c>
      <c r="S32" s="36">
        <v>4409.6000000000004</v>
      </c>
      <c r="T32" s="13">
        <v>1526</v>
      </c>
      <c r="U32" s="35">
        <v>2505.6</v>
      </c>
      <c r="V32" s="13">
        <v>2808</v>
      </c>
      <c r="W32" s="36">
        <v>2663.3</v>
      </c>
      <c r="X32" s="13">
        <v>3850</v>
      </c>
    </row>
    <row r="33" spans="1:24" ht="13.5" customHeight="1" x14ac:dyDescent="0.15">
      <c r="A33" s="6"/>
      <c r="B33" s="32" t="s">
        <v>83</v>
      </c>
      <c r="C33" s="8"/>
      <c r="D33" s="38"/>
      <c r="E33" s="35"/>
      <c r="F33" s="13"/>
      <c r="G33" s="36"/>
      <c r="H33" s="13"/>
      <c r="I33" s="35"/>
      <c r="J33" s="13"/>
      <c r="K33" s="36"/>
      <c r="L33" s="13"/>
      <c r="M33" s="35"/>
      <c r="N33" s="13"/>
      <c r="O33" s="36"/>
      <c r="P33" s="13"/>
      <c r="Q33" s="35"/>
      <c r="R33" s="13"/>
      <c r="S33" s="36"/>
      <c r="T33" s="13"/>
      <c r="U33" s="35"/>
      <c r="V33" s="13"/>
      <c r="W33" s="36"/>
      <c r="X33" s="13"/>
    </row>
    <row r="34" spans="1:24" ht="13.5" customHeight="1" x14ac:dyDescent="0.15">
      <c r="A34" s="6"/>
      <c r="B34" s="34" t="s">
        <v>483</v>
      </c>
      <c r="C34" s="23"/>
      <c r="D34" s="26"/>
      <c r="E34" s="35">
        <v>1512</v>
      </c>
      <c r="F34" s="13">
        <v>1782</v>
      </c>
      <c r="G34" s="36">
        <v>1708.6</v>
      </c>
      <c r="H34" s="13">
        <v>4036</v>
      </c>
      <c r="I34" s="35">
        <v>1296</v>
      </c>
      <c r="J34" s="13">
        <v>1523.9</v>
      </c>
      <c r="K34" s="36">
        <v>1391</v>
      </c>
      <c r="L34" s="13">
        <v>6371</v>
      </c>
      <c r="M34" s="35">
        <v>1026</v>
      </c>
      <c r="N34" s="13">
        <v>1296</v>
      </c>
      <c r="O34" s="36">
        <v>1135.0999999999999</v>
      </c>
      <c r="P34" s="13">
        <v>2374</v>
      </c>
      <c r="Q34" s="35">
        <v>4104</v>
      </c>
      <c r="R34" s="13">
        <v>4644</v>
      </c>
      <c r="S34" s="36">
        <v>4385.8999999999996</v>
      </c>
      <c r="T34" s="13">
        <v>1091</v>
      </c>
      <c r="U34" s="35">
        <v>2505.6</v>
      </c>
      <c r="V34" s="13">
        <v>2808</v>
      </c>
      <c r="W34" s="36">
        <v>2680.6</v>
      </c>
      <c r="X34" s="13">
        <v>5023</v>
      </c>
    </row>
    <row r="35" spans="1:24" ht="13.5" customHeight="1" x14ac:dyDescent="0.15">
      <c r="A35" s="6"/>
      <c r="B35" s="32"/>
      <c r="C35" s="8"/>
      <c r="D35" s="38"/>
      <c r="E35" s="35"/>
      <c r="F35" s="13"/>
      <c r="G35" s="36"/>
      <c r="H35" s="13"/>
      <c r="I35" s="35"/>
      <c r="J35" s="13"/>
      <c r="K35" s="36"/>
      <c r="L35" s="13"/>
      <c r="M35" s="35"/>
      <c r="N35" s="13"/>
      <c r="O35" s="36"/>
      <c r="P35" s="13"/>
      <c r="Q35" s="35"/>
      <c r="R35" s="13"/>
      <c r="S35" s="36"/>
      <c r="T35" s="13"/>
      <c r="U35" s="35"/>
      <c r="V35" s="13"/>
      <c r="W35" s="36"/>
      <c r="X35" s="13"/>
    </row>
    <row r="36" spans="1:24" ht="13.5" customHeight="1" x14ac:dyDescent="0.15">
      <c r="A36" s="6"/>
      <c r="B36" s="58"/>
      <c r="C36" s="4"/>
      <c r="D36" s="65"/>
      <c r="E36" s="48"/>
      <c r="F36" s="2"/>
      <c r="G36" s="48"/>
      <c r="H36" s="19"/>
      <c r="I36" s="48"/>
      <c r="J36" s="2"/>
      <c r="K36" s="48"/>
      <c r="L36" s="19"/>
      <c r="M36" s="48"/>
      <c r="N36" s="2"/>
      <c r="O36" s="48"/>
      <c r="P36" s="19"/>
      <c r="Q36" s="48"/>
      <c r="R36" s="2"/>
      <c r="S36" s="48"/>
      <c r="T36" s="19"/>
      <c r="U36" s="48"/>
      <c r="V36" s="2"/>
      <c r="W36" s="48"/>
      <c r="X36" s="19"/>
    </row>
    <row r="37" spans="1:24" ht="4.5" customHeight="1" x14ac:dyDescent="0.15">
      <c r="A37" s="6"/>
      <c r="B37" s="128"/>
      <c r="C37" s="46"/>
      <c r="D37" s="46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94"/>
      <c r="V37" s="94"/>
      <c r="W37" s="94"/>
      <c r="X37" s="94"/>
    </row>
    <row r="38" spans="1:24" x14ac:dyDescent="0.15">
      <c r="A38" s="6"/>
      <c r="B38" s="60" t="s">
        <v>73</v>
      </c>
      <c r="C38" s="6" t="s">
        <v>166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W38" s="94"/>
      <c r="X38" s="94"/>
    </row>
    <row r="39" spans="1:24" x14ac:dyDescent="0.15">
      <c r="A39" s="6"/>
      <c r="B39" s="102">
        <v>2</v>
      </c>
      <c r="C39" s="6" t="s">
        <v>76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W39" s="94"/>
      <c r="X39" s="94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 xml:space="preserve">&amp;C-66-
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148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142" t="s">
        <v>64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93"/>
      <c r="C6" s="24" t="s">
        <v>121</v>
      </c>
      <c r="D6" s="25"/>
      <c r="E6" s="45" t="s">
        <v>353</v>
      </c>
      <c r="F6" s="18"/>
      <c r="G6" s="18"/>
      <c r="H6" s="41"/>
      <c r="I6" s="45" t="s">
        <v>354</v>
      </c>
      <c r="J6" s="18"/>
      <c r="K6" s="18"/>
      <c r="L6" s="41"/>
      <c r="M6" s="45" t="s">
        <v>355</v>
      </c>
      <c r="N6" s="18"/>
      <c r="O6" s="18"/>
      <c r="P6" s="41"/>
      <c r="Q6" s="45" t="s">
        <v>357</v>
      </c>
      <c r="R6" s="18"/>
      <c r="S6" s="18"/>
      <c r="T6" s="41"/>
      <c r="U6" s="45" t="s">
        <v>358</v>
      </c>
      <c r="V6" s="18"/>
      <c r="W6" s="18"/>
      <c r="X6" s="41"/>
    </row>
    <row r="7" spans="1:24" ht="13.5" customHeight="1" x14ac:dyDescent="0.15">
      <c r="A7" s="6"/>
      <c r="B7" s="56" t="s">
        <v>125</v>
      </c>
      <c r="C7" s="2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15" t="s">
        <v>0</v>
      </c>
      <c r="C9" s="57">
        <v>40544</v>
      </c>
      <c r="D9" s="170" t="s">
        <v>1</v>
      </c>
      <c r="E9" s="22">
        <v>630</v>
      </c>
      <c r="F9" s="22">
        <v>1103</v>
      </c>
      <c r="G9" s="82">
        <v>843</v>
      </c>
      <c r="H9" s="22">
        <v>324794</v>
      </c>
      <c r="I9" s="22">
        <v>735</v>
      </c>
      <c r="J9" s="22">
        <v>1208</v>
      </c>
      <c r="K9" s="82">
        <v>1064</v>
      </c>
      <c r="L9" s="22">
        <v>83799</v>
      </c>
      <c r="M9" s="22">
        <v>788</v>
      </c>
      <c r="N9" s="22">
        <v>1239</v>
      </c>
      <c r="O9" s="82">
        <v>1076</v>
      </c>
      <c r="P9" s="22">
        <v>65343</v>
      </c>
      <c r="Q9" s="22">
        <v>788</v>
      </c>
      <c r="R9" s="22">
        <v>1257</v>
      </c>
      <c r="S9" s="82">
        <v>1079</v>
      </c>
      <c r="T9" s="22">
        <v>58712</v>
      </c>
      <c r="U9" s="22">
        <v>683</v>
      </c>
      <c r="V9" s="22">
        <v>1208</v>
      </c>
      <c r="W9" s="82">
        <v>1044</v>
      </c>
      <c r="X9" s="22">
        <v>138953</v>
      </c>
    </row>
    <row r="10" spans="1:24" ht="13.5" customHeight="1" x14ac:dyDescent="0.15">
      <c r="A10" s="6"/>
      <c r="B10" s="119"/>
      <c r="C10" s="53">
        <v>40909</v>
      </c>
      <c r="D10" s="135"/>
      <c r="E10" s="3">
        <v>630</v>
      </c>
      <c r="F10" s="3">
        <v>1275</v>
      </c>
      <c r="G10" s="3">
        <v>757.48513100000002</v>
      </c>
      <c r="H10" s="3">
        <v>372000</v>
      </c>
      <c r="I10" s="3">
        <v>788</v>
      </c>
      <c r="J10" s="3">
        <v>1208</v>
      </c>
      <c r="K10" s="3">
        <v>978.86098460000005</v>
      </c>
      <c r="L10" s="3">
        <v>106889</v>
      </c>
      <c r="M10" s="3">
        <v>788</v>
      </c>
      <c r="N10" s="3">
        <v>1208</v>
      </c>
      <c r="O10" s="3">
        <v>976.68970309999997</v>
      </c>
      <c r="P10" s="3">
        <v>80528</v>
      </c>
      <c r="Q10" s="3">
        <v>788</v>
      </c>
      <c r="R10" s="3">
        <v>1208</v>
      </c>
      <c r="S10" s="3">
        <v>978.36084430000005</v>
      </c>
      <c r="T10" s="3">
        <v>108295</v>
      </c>
      <c r="U10" s="3">
        <v>756</v>
      </c>
      <c r="V10" s="3">
        <v>1208</v>
      </c>
      <c r="W10" s="3">
        <v>908.57450010000002</v>
      </c>
      <c r="X10" s="3">
        <v>181530</v>
      </c>
    </row>
    <row r="11" spans="1:24" ht="13.5" customHeight="1" x14ac:dyDescent="0.15">
      <c r="A11" s="6"/>
      <c r="B11" s="14"/>
      <c r="C11" s="52">
        <v>41275</v>
      </c>
      <c r="D11" s="134"/>
      <c r="E11" s="2">
        <v>672</v>
      </c>
      <c r="F11" s="2">
        <v>1172.8500000000001</v>
      </c>
      <c r="G11" s="2">
        <v>901.16389031502183</v>
      </c>
      <c r="H11" s="2">
        <v>329686.2</v>
      </c>
      <c r="I11" s="2">
        <v>945</v>
      </c>
      <c r="J11" s="2">
        <v>1449</v>
      </c>
      <c r="K11" s="2">
        <v>1213.6004212771504</v>
      </c>
      <c r="L11" s="2">
        <v>109298.20000000003</v>
      </c>
      <c r="M11" s="2">
        <v>945</v>
      </c>
      <c r="N11" s="2">
        <v>1449</v>
      </c>
      <c r="O11" s="2">
        <v>1199.4868905002104</v>
      </c>
      <c r="P11" s="2">
        <v>96630.1</v>
      </c>
      <c r="Q11" s="2">
        <v>945</v>
      </c>
      <c r="R11" s="2">
        <v>1449</v>
      </c>
      <c r="S11" s="2">
        <v>1200.1362231961837</v>
      </c>
      <c r="T11" s="2">
        <v>93134.39999999998</v>
      </c>
      <c r="U11" s="2">
        <v>840</v>
      </c>
      <c r="V11" s="2">
        <v>1417.5</v>
      </c>
      <c r="W11" s="2">
        <v>1177.56411315235</v>
      </c>
      <c r="X11" s="2">
        <v>173555.50000000003</v>
      </c>
    </row>
    <row r="12" spans="1:24" ht="13.5" customHeight="1" x14ac:dyDescent="0.15">
      <c r="A12" s="6"/>
      <c r="B12" s="30" t="s">
        <v>99</v>
      </c>
      <c r="C12" s="50">
        <v>41518</v>
      </c>
      <c r="D12" s="28" t="s">
        <v>52</v>
      </c>
      <c r="E12" s="13">
        <v>840</v>
      </c>
      <c r="F12" s="13">
        <v>1155</v>
      </c>
      <c r="G12" s="13">
        <v>953.31904301064526</v>
      </c>
      <c r="H12" s="13">
        <v>21076</v>
      </c>
      <c r="I12" s="13">
        <v>1050</v>
      </c>
      <c r="J12" s="13">
        <v>1312.5</v>
      </c>
      <c r="K12" s="13">
        <v>1234.0628054281635</v>
      </c>
      <c r="L12" s="13">
        <v>7979.7000000000007</v>
      </c>
      <c r="M12" s="13">
        <v>1102.5</v>
      </c>
      <c r="N12" s="13">
        <v>1312.5</v>
      </c>
      <c r="O12" s="13">
        <v>1223.9830004927396</v>
      </c>
      <c r="P12" s="13">
        <v>6268.6</v>
      </c>
      <c r="Q12" s="13">
        <v>1102.5</v>
      </c>
      <c r="R12" s="13">
        <v>1312.5</v>
      </c>
      <c r="S12" s="13">
        <v>1235.6801386519546</v>
      </c>
      <c r="T12" s="13">
        <v>5142.5000000000009</v>
      </c>
      <c r="U12" s="13">
        <v>1050</v>
      </c>
      <c r="V12" s="13">
        <v>1260</v>
      </c>
      <c r="W12" s="13">
        <v>1178.2295226685164</v>
      </c>
      <c r="X12" s="13">
        <v>14231.5</v>
      </c>
    </row>
    <row r="13" spans="1:24" ht="13.5" customHeight="1" x14ac:dyDescent="0.15">
      <c r="A13" s="6"/>
      <c r="B13" s="30"/>
      <c r="C13" s="50">
        <v>41548</v>
      </c>
      <c r="D13" s="28"/>
      <c r="E13" s="13">
        <v>798</v>
      </c>
      <c r="F13" s="13">
        <v>1155</v>
      </c>
      <c r="G13" s="13">
        <v>943.16615629984062</v>
      </c>
      <c r="H13" s="13">
        <v>24459.300000000003</v>
      </c>
      <c r="I13" s="13">
        <v>1155</v>
      </c>
      <c r="J13" s="13">
        <v>1312.5</v>
      </c>
      <c r="K13" s="13">
        <v>1244.6431057131663</v>
      </c>
      <c r="L13" s="13">
        <v>12553</v>
      </c>
      <c r="M13" s="13">
        <v>1155</v>
      </c>
      <c r="N13" s="13">
        <v>1312.5</v>
      </c>
      <c r="O13" s="13">
        <v>1238.5548952112886</v>
      </c>
      <c r="P13" s="13">
        <v>9734.2999999999993</v>
      </c>
      <c r="Q13" s="13">
        <v>1155</v>
      </c>
      <c r="R13" s="13">
        <v>1312.5</v>
      </c>
      <c r="S13" s="13">
        <v>1247.72197320282</v>
      </c>
      <c r="T13" s="13">
        <v>8682.9000000000015</v>
      </c>
      <c r="U13" s="13">
        <v>1102.5</v>
      </c>
      <c r="V13" s="13">
        <v>1312.5</v>
      </c>
      <c r="W13" s="13">
        <v>1189.6067229379539</v>
      </c>
      <c r="X13" s="13">
        <v>24811.9</v>
      </c>
    </row>
    <row r="14" spans="1:24" ht="13.5" customHeight="1" x14ac:dyDescent="0.15">
      <c r="A14" s="6"/>
      <c r="B14" s="30"/>
      <c r="C14" s="50">
        <v>41579</v>
      </c>
      <c r="D14" s="28"/>
      <c r="E14" s="13">
        <v>808.5</v>
      </c>
      <c r="F14" s="13">
        <v>1050</v>
      </c>
      <c r="G14" s="13">
        <v>914.17177674848563</v>
      </c>
      <c r="H14" s="13">
        <v>22561.3</v>
      </c>
      <c r="I14" s="13">
        <v>1155</v>
      </c>
      <c r="J14" s="13">
        <v>1417.5</v>
      </c>
      <c r="K14" s="13">
        <v>1280.3884576228047</v>
      </c>
      <c r="L14" s="13">
        <v>12052.400000000001</v>
      </c>
      <c r="M14" s="13">
        <v>1155</v>
      </c>
      <c r="N14" s="13">
        <v>1417.5</v>
      </c>
      <c r="O14" s="13">
        <v>1258.5004895801035</v>
      </c>
      <c r="P14" s="13">
        <v>10465.700000000001</v>
      </c>
      <c r="Q14" s="13">
        <v>1155</v>
      </c>
      <c r="R14" s="13">
        <v>1417.5</v>
      </c>
      <c r="S14" s="13">
        <v>1266.0783296425184</v>
      </c>
      <c r="T14" s="13">
        <v>9146.6</v>
      </c>
      <c r="U14" s="13">
        <v>1123.5</v>
      </c>
      <c r="V14" s="13">
        <v>1365</v>
      </c>
      <c r="W14" s="13">
        <v>1228.2776799290423</v>
      </c>
      <c r="X14" s="13">
        <v>15019.2</v>
      </c>
    </row>
    <row r="15" spans="1:24" ht="13.5" customHeight="1" x14ac:dyDescent="0.15">
      <c r="A15" s="6"/>
      <c r="B15" s="30"/>
      <c r="C15" s="50">
        <v>41609</v>
      </c>
      <c r="D15" s="28"/>
      <c r="E15" s="13">
        <v>819</v>
      </c>
      <c r="F15" s="13">
        <v>1031.1000000000001</v>
      </c>
      <c r="G15" s="13">
        <v>906.13136340725839</v>
      </c>
      <c r="H15" s="13">
        <v>22225</v>
      </c>
      <c r="I15" s="13">
        <v>1207.5</v>
      </c>
      <c r="J15" s="13">
        <v>1449</v>
      </c>
      <c r="K15" s="13">
        <v>1342.195178363957</v>
      </c>
      <c r="L15" s="13">
        <v>11976.5</v>
      </c>
      <c r="M15" s="13">
        <v>1207.5</v>
      </c>
      <c r="N15" s="13">
        <v>1449</v>
      </c>
      <c r="O15" s="13">
        <v>1331.4543780687397</v>
      </c>
      <c r="P15" s="13">
        <v>10594</v>
      </c>
      <c r="Q15" s="13">
        <v>1239</v>
      </c>
      <c r="R15" s="13">
        <v>1449</v>
      </c>
      <c r="S15" s="13">
        <v>1347.0425008341674</v>
      </c>
      <c r="T15" s="13">
        <v>8955.2000000000007</v>
      </c>
      <c r="U15" s="13">
        <v>1155</v>
      </c>
      <c r="V15" s="13">
        <v>1417.5</v>
      </c>
      <c r="W15" s="13">
        <v>1328.8981734553636</v>
      </c>
      <c r="X15" s="13">
        <v>18747.400000000001</v>
      </c>
    </row>
    <row r="16" spans="1:24" ht="13.5" customHeight="1" x14ac:dyDescent="0.15">
      <c r="A16" s="6"/>
      <c r="B16" s="30" t="s">
        <v>72</v>
      </c>
      <c r="C16" s="50">
        <v>41640</v>
      </c>
      <c r="D16" s="28" t="s">
        <v>52</v>
      </c>
      <c r="E16" s="13">
        <v>819</v>
      </c>
      <c r="F16" s="13">
        <v>997.5</v>
      </c>
      <c r="G16" s="13">
        <v>897.79772145382628</v>
      </c>
      <c r="H16" s="13">
        <v>18659</v>
      </c>
      <c r="I16" s="13">
        <v>1155</v>
      </c>
      <c r="J16" s="13">
        <v>1449</v>
      </c>
      <c r="K16" s="13">
        <v>1322.0059835839427</v>
      </c>
      <c r="L16" s="13">
        <v>10280.1</v>
      </c>
      <c r="M16" s="13">
        <v>1155</v>
      </c>
      <c r="N16" s="13">
        <v>1449</v>
      </c>
      <c r="O16" s="13">
        <v>1336.0987235471948</v>
      </c>
      <c r="P16" s="13">
        <v>8643.8000000000011</v>
      </c>
      <c r="Q16" s="13">
        <v>1155</v>
      </c>
      <c r="R16" s="13">
        <v>1449.9450000000002</v>
      </c>
      <c r="S16" s="13">
        <v>1328.6560658108838</v>
      </c>
      <c r="T16" s="13">
        <v>7392.7</v>
      </c>
      <c r="U16" s="13">
        <v>1155</v>
      </c>
      <c r="V16" s="13">
        <v>1417.5</v>
      </c>
      <c r="W16" s="13">
        <v>1271.2404126719464</v>
      </c>
      <c r="X16" s="13">
        <v>14979.2</v>
      </c>
    </row>
    <row r="17" spans="1:24" ht="13.5" customHeight="1" x14ac:dyDescent="0.15">
      <c r="A17" s="6"/>
      <c r="B17" s="30"/>
      <c r="C17" s="50">
        <v>41671</v>
      </c>
      <c r="D17" s="28"/>
      <c r="E17" s="13">
        <v>819</v>
      </c>
      <c r="F17" s="13">
        <v>997.5</v>
      </c>
      <c r="G17" s="13">
        <v>904.20809021479192</v>
      </c>
      <c r="H17" s="13">
        <v>19401.8</v>
      </c>
      <c r="I17" s="13">
        <v>1155</v>
      </c>
      <c r="J17" s="13">
        <v>1449</v>
      </c>
      <c r="K17" s="13">
        <v>1325.2237332617578</v>
      </c>
      <c r="L17" s="13">
        <v>14000.8</v>
      </c>
      <c r="M17" s="13">
        <v>1155</v>
      </c>
      <c r="N17" s="13">
        <v>1450.05</v>
      </c>
      <c r="O17" s="13">
        <v>1335.4858338055394</v>
      </c>
      <c r="P17" s="13">
        <v>9157.2000000000007</v>
      </c>
      <c r="Q17" s="13">
        <v>1155</v>
      </c>
      <c r="R17" s="13">
        <v>1449</v>
      </c>
      <c r="S17" s="13">
        <v>1339.7163016316331</v>
      </c>
      <c r="T17" s="13">
        <v>9253.0999999999985</v>
      </c>
      <c r="U17" s="13">
        <v>1155</v>
      </c>
      <c r="V17" s="13">
        <v>1417.5</v>
      </c>
      <c r="W17" s="13">
        <v>1293.0457220609107</v>
      </c>
      <c r="X17" s="13">
        <v>13000.4</v>
      </c>
    </row>
    <row r="18" spans="1:24" ht="13.5" customHeight="1" x14ac:dyDescent="0.15">
      <c r="A18" s="6"/>
      <c r="B18" s="30"/>
      <c r="C18" s="50">
        <v>41699</v>
      </c>
      <c r="D18" s="28"/>
      <c r="E18" s="13">
        <v>787.5</v>
      </c>
      <c r="F18" s="13">
        <v>997.5</v>
      </c>
      <c r="G18" s="13">
        <v>886.37797891326852</v>
      </c>
      <c r="H18" s="13">
        <v>18029.599999999999</v>
      </c>
      <c r="I18" s="13">
        <v>1155</v>
      </c>
      <c r="J18" s="13">
        <v>1449</v>
      </c>
      <c r="K18" s="13">
        <v>1338.7172332770394</v>
      </c>
      <c r="L18" s="13">
        <v>9813.7000000000007</v>
      </c>
      <c r="M18" s="13">
        <v>1155</v>
      </c>
      <c r="N18" s="13">
        <v>1449</v>
      </c>
      <c r="O18" s="13">
        <v>1342.1990284592744</v>
      </c>
      <c r="P18" s="13">
        <v>7841.7</v>
      </c>
      <c r="Q18" s="13">
        <v>1155</v>
      </c>
      <c r="R18" s="13">
        <v>1449</v>
      </c>
      <c r="S18" s="13">
        <v>1346.8713542487783</v>
      </c>
      <c r="T18" s="13">
        <v>8302.9000000000015</v>
      </c>
      <c r="U18" s="13">
        <v>1134</v>
      </c>
      <c r="V18" s="13">
        <v>1417.5</v>
      </c>
      <c r="W18" s="13">
        <v>1288.1942320051417</v>
      </c>
      <c r="X18" s="13">
        <v>19774.400000000001</v>
      </c>
    </row>
    <row r="19" spans="1:24" ht="13.5" customHeight="1" x14ac:dyDescent="0.15">
      <c r="A19" s="6"/>
      <c r="B19" s="30"/>
      <c r="C19" s="50">
        <v>41730</v>
      </c>
      <c r="D19" s="28"/>
      <c r="E19" s="13">
        <v>842.4</v>
      </c>
      <c r="F19" s="13">
        <v>1080</v>
      </c>
      <c r="G19" s="13">
        <v>974.21599338890712</v>
      </c>
      <c r="H19" s="70">
        <v>31059.500000000004</v>
      </c>
      <c r="I19" s="13">
        <v>1188</v>
      </c>
      <c r="J19" s="13">
        <v>1490.4</v>
      </c>
      <c r="K19" s="13">
        <v>1395.296091205211</v>
      </c>
      <c r="L19" s="70">
        <v>12895.7</v>
      </c>
      <c r="M19" s="13">
        <v>1188</v>
      </c>
      <c r="N19" s="13">
        <v>1490.4</v>
      </c>
      <c r="O19" s="13">
        <v>1404.9255312264047</v>
      </c>
      <c r="P19" s="70">
        <v>11237.8</v>
      </c>
      <c r="Q19" s="13">
        <v>1188</v>
      </c>
      <c r="R19" s="13">
        <v>1501.2</v>
      </c>
      <c r="S19" s="13">
        <v>1405.7488116313234</v>
      </c>
      <c r="T19" s="70">
        <v>11633.4</v>
      </c>
      <c r="U19" s="13">
        <v>1134</v>
      </c>
      <c r="V19" s="13">
        <v>1458</v>
      </c>
      <c r="W19" s="13">
        <v>1359.8591656999674</v>
      </c>
      <c r="X19" s="70">
        <v>18623.399999999998</v>
      </c>
    </row>
    <row r="20" spans="1:24" ht="13.5" customHeight="1" x14ac:dyDescent="0.15">
      <c r="A20" s="6"/>
      <c r="B20" s="30"/>
      <c r="C20" s="50">
        <v>41760</v>
      </c>
      <c r="D20" s="28"/>
      <c r="E20" s="13">
        <v>918</v>
      </c>
      <c r="F20" s="13">
        <v>1134</v>
      </c>
      <c r="G20" s="13">
        <v>985.053431829592</v>
      </c>
      <c r="H20" s="13">
        <v>26443</v>
      </c>
      <c r="I20" s="13">
        <v>1242</v>
      </c>
      <c r="J20" s="13">
        <v>1512</v>
      </c>
      <c r="K20" s="13">
        <v>1419.2719789936234</v>
      </c>
      <c r="L20" s="13">
        <v>9453.7999999999993</v>
      </c>
      <c r="M20" s="13">
        <v>1242</v>
      </c>
      <c r="N20" s="13">
        <v>1512</v>
      </c>
      <c r="O20" s="13">
        <v>1422.5527667571516</v>
      </c>
      <c r="P20" s="13">
        <v>7886.3000000000011</v>
      </c>
      <c r="Q20" s="13">
        <v>1242</v>
      </c>
      <c r="R20" s="13">
        <v>1512</v>
      </c>
      <c r="S20" s="13">
        <v>1403.4410209085877</v>
      </c>
      <c r="T20" s="13">
        <v>7787.9</v>
      </c>
      <c r="U20" s="13">
        <v>1188</v>
      </c>
      <c r="V20" s="13">
        <v>1458</v>
      </c>
      <c r="W20" s="13">
        <v>1357.1894939459798</v>
      </c>
      <c r="X20" s="13">
        <v>12714.2</v>
      </c>
    </row>
    <row r="21" spans="1:24" ht="13.5" customHeight="1" x14ac:dyDescent="0.15">
      <c r="A21" s="6"/>
      <c r="B21" s="30"/>
      <c r="C21" s="50">
        <v>41791</v>
      </c>
      <c r="D21" s="28"/>
      <c r="E21" s="13">
        <v>918</v>
      </c>
      <c r="F21" s="13">
        <v>1188</v>
      </c>
      <c r="G21" s="13">
        <v>1001.66597414226</v>
      </c>
      <c r="H21" s="13">
        <v>32241.9</v>
      </c>
      <c r="I21" s="13">
        <v>1350</v>
      </c>
      <c r="J21" s="13">
        <v>1533.6</v>
      </c>
      <c r="K21" s="13">
        <v>1450.9111794094154</v>
      </c>
      <c r="L21" s="13">
        <v>11960.1</v>
      </c>
      <c r="M21" s="13">
        <v>1350</v>
      </c>
      <c r="N21" s="13">
        <v>1533.6</v>
      </c>
      <c r="O21" s="13">
        <v>1462.9819019061897</v>
      </c>
      <c r="P21" s="13">
        <v>8985.2000000000007</v>
      </c>
      <c r="Q21" s="13">
        <v>1350</v>
      </c>
      <c r="R21" s="13">
        <v>1533.6</v>
      </c>
      <c r="S21" s="13">
        <v>1450.7179312365176</v>
      </c>
      <c r="T21" s="13">
        <v>8529.6</v>
      </c>
      <c r="U21" s="13">
        <v>1306.8</v>
      </c>
      <c r="V21" s="13">
        <v>1512</v>
      </c>
      <c r="W21" s="13">
        <v>1392.9132670786225</v>
      </c>
      <c r="X21" s="13">
        <v>15210.9</v>
      </c>
    </row>
    <row r="22" spans="1:24" ht="13.5" customHeight="1" x14ac:dyDescent="0.15">
      <c r="A22" s="6"/>
      <c r="B22" s="30"/>
      <c r="C22" s="50">
        <v>41821</v>
      </c>
      <c r="D22" s="28"/>
      <c r="E22" s="13">
        <v>918</v>
      </c>
      <c r="F22" s="13">
        <v>1188</v>
      </c>
      <c r="G22" s="13">
        <v>1020.8195816344387</v>
      </c>
      <c r="H22" s="13">
        <v>37214.9</v>
      </c>
      <c r="I22" s="13">
        <v>1296</v>
      </c>
      <c r="J22" s="13">
        <v>1566</v>
      </c>
      <c r="K22" s="13">
        <v>1465.6289681863921</v>
      </c>
      <c r="L22" s="13">
        <v>10518.4</v>
      </c>
      <c r="M22" s="13">
        <v>1296</v>
      </c>
      <c r="N22" s="13">
        <v>1566</v>
      </c>
      <c r="O22" s="13">
        <v>1447.6927838385845</v>
      </c>
      <c r="P22" s="13">
        <v>11265.1</v>
      </c>
      <c r="Q22" s="13">
        <v>1350</v>
      </c>
      <c r="R22" s="13">
        <v>1566</v>
      </c>
      <c r="S22" s="13">
        <v>1445.6305631868136</v>
      </c>
      <c r="T22" s="13">
        <v>9547.5</v>
      </c>
      <c r="U22" s="13">
        <v>1296</v>
      </c>
      <c r="V22" s="13">
        <v>1522.8</v>
      </c>
      <c r="W22" s="13">
        <v>1402.997109673576</v>
      </c>
      <c r="X22" s="13">
        <v>29139.4</v>
      </c>
    </row>
    <row r="23" spans="1:24" ht="13.5" customHeight="1" x14ac:dyDescent="0.15">
      <c r="A23" s="6"/>
      <c r="B23" s="30"/>
      <c r="C23" s="50">
        <v>41852</v>
      </c>
      <c r="D23" s="28"/>
      <c r="E23" s="13">
        <v>918</v>
      </c>
      <c r="F23" s="13">
        <v>1188</v>
      </c>
      <c r="G23" s="13">
        <v>1020.3240692328494</v>
      </c>
      <c r="H23" s="13">
        <v>33414.6</v>
      </c>
      <c r="I23" s="13">
        <v>1296</v>
      </c>
      <c r="J23" s="13">
        <v>1512</v>
      </c>
      <c r="K23" s="13">
        <v>1431.6605262614792</v>
      </c>
      <c r="L23" s="13">
        <v>8955.7999999999993</v>
      </c>
      <c r="M23" s="13">
        <v>1296</v>
      </c>
      <c r="N23" s="13">
        <v>1512</v>
      </c>
      <c r="O23" s="13">
        <v>1425.7811165608769</v>
      </c>
      <c r="P23" s="13">
        <v>6247.5</v>
      </c>
      <c r="Q23" s="13">
        <v>1296</v>
      </c>
      <c r="R23" s="13">
        <v>1512</v>
      </c>
      <c r="S23" s="13">
        <v>1421.1729207222929</v>
      </c>
      <c r="T23" s="13">
        <v>6803.4</v>
      </c>
      <c r="U23" s="13">
        <v>1296</v>
      </c>
      <c r="V23" s="13">
        <v>1490.4</v>
      </c>
      <c r="W23" s="13">
        <v>1359.4130689655174</v>
      </c>
      <c r="X23" s="13">
        <v>21835.199999999997</v>
      </c>
    </row>
    <row r="24" spans="1:24" ht="13.5" customHeight="1" x14ac:dyDescent="0.15">
      <c r="A24" s="6"/>
      <c r="B24" s="29"/>
      <c r="C24" s="54">
        <v>41883</v>
      </c>
      <c r="D24" s="31"/>
      <c r="E24" s="19">
        <v>918</v>
      </c>
      <c r="F24" s="19">
        <v>1080</v>
      </c>
      <c r="G24" s="19">
        <v>993.9</v>
      </c>
      <c r="H24" s="19">
        <v>33330</v>
      </c>
      <c r="I24" s="19">
        <v>1296</v>
      </c>
      <c r="J24" s="19">
        <v>1576.8</v>
      </c>
      <c r="K24" s="19">
        <v>1451.3</v>
      </c>
      <c r="L24" s="19">
        <v>13411</v>
      </c>
      <c r="M24" s="19">
        <v>1296</v>
      </c>
      <c r="N24" s="19">
        <v>1576.8</v>
      </c>
      <c r="O24" s="19">
        <v>1450.1</v>
      </c>
      <c r="P24" s="19">
        <v>10756</v>
      </c>
      <c r="Q24" s="19">
        <v>1296</v>
      </c>
      <c r="R24" s="19">
        <v>1576.8</v>
      </c>
      <c r="S24" s="19">
        <v>1443.9</v>
      </c>
      <c r="T24" s="19">
        <v>10182</v>
      </c>
      <c r="U24" s="19">
        <v>1296</v>
      </c>
      <c r="V24" s="19">
        <v>1549.8</v>
      </c>
      <c r="W24" s="19">
        <v>1376.9</v>
      </c>
      <c r="X24" s="19">
        <v>20689</v>
      </c>
    </row>
    <row r="25" spans="1:24" ht="13.5" customHeight="1" x14ac:dyDescent="0.15">
      <c r="A25" s="6"/>
      <c r="B25" s="32" t="s">
        <v>79</v>
      </c>
      <c r="C25" s="8"/>
      <c r="D25" s="38"/>
      <c r="E25" s="35"/>
      <c r="F25" s="13"/>
      <c r="G25" s="36"/>
      <c r="H25" s="13"/>
      <c r="I25" s="35"/>
      <c r="J25" s="13"/>
      <c r="K25" s="36"/>
      <c r="L25" s="13"/>
      <c r="M25" s="35"/>
      <c r="N25" s="13"/>
      <c r="O25" s="36"/>
      <c r="P25" s="13"/>
      <c r="Q25" s="35"/>
      <c r="R25" s="13"/>
      <c r="S25" s="36"/>
      <c r="T25" s="13"/>
      <c r="U25" s="35"/>
      <c r="V25" s="13"/>
      <c r="W25" s="36"/>
      <c r="X25" s="13"/>
    </row>
    <row r="26" spans="1:24" ht="13.5" customHeight="1" x14ac:dyDescent="0.15">
      <c r="A26" s="6"/>
      <c r="B26" s="34" t="s">
        <v>479</v>
      </c>
      <c r="C26" s="23"/>
      <c r="D26" s="26"/>
      <c r="E26" s="35">
        <v>918</v>
      </c>
      <c r="F26" s="13">
        <v>1080</v>
      </c>
      <c r="G26" s="36">
        <v>1016.3</v>
      </c>
      <c r="H26" s="13">
        <v>6080</v>
      </c>
      <c r="I26" s="35">
        <v>1296</v>
      </c>
      <c r="J26" s="13">
        <v>1512</v>
      </c>
      <c r="K26" s="36">
        <v>1433.2</v>
      </c>
      <c r="L26" s="13">
        <v>2643</v>
      </c>
      <c r="M26" s="35">
        <v>1296</v>
      </c>
      <c r="N26" s="13">
        <v>1512</v>
      </c>
      <c r="O26" s="36">
        <v>1427.8</v>
      </c>
      <c r="P26" s="13">
        <v>1852</v>
      </c>
      <c r="Q26" s="35">
        <v>1296</v>
      </c>
      <c r="R26" s="13">
        <v>1512</v>
      </c>
      <c r="S26" s="36">
        <v>1413.7</v>
      </c>
      <c r="T26" s="13">
        <v>1918</v>
      </c>
      <c r="U26" s="35">
        <v>1296</v>
      </c>
      <c r="V26" s="13">
        <v>1490.4</v>
      </c>
      <c r="W26" s="36">
        <v>1355.4</v>
      </c>
      <c r="X26" s="13">
        <v>3430</v>
      </c>
    </row>
    <row r="27" spans="1:24" ht="13.5" customHeight="1" x14ac:dyDescent="0.15">
      <c r="A27" s="6"/>
      <c r="B27" s="32" t="s">
        <v>80</v>
      </c>
      <c r="C27" s="8"/>
      <c r="D27" s="38"/>
      <c r="E27" s="35"/>
      <c r="F27" s="13"/>
      <c r="G27" s="36"/>
      <c r="H27" s="13"/>
      <c r="I27" s="35"/>
      <c r="J27" s="13"/>
      <c r="K27" s="36"/>
      <c r="L27" s="13"/>
      <c r="M27" s="35"/>
      <c r="N27" s="13"/>
      <c r="O27" s="36"/>
      <c r="P27" s="13"/>
      <c r="Q27" s="35"/>
      <c r="R27" s="13"/>
      <c r="S27" s="36"/>
      <c r="T27" s="13"/>
      <c r="U27" s="35"/>
      <c r="V27" s="13"/>
      <c r="W27" s="36"/>
      <c r="X27" s="13"/>
    </row>
    <row r="28" spans="1:24" ht="13.5" customHeight="1" x14ac:dyDescent="0.15">
      <c r="A28" s="6"/>
      <c r="B28" s="34" t="s">
        <v>480</v>
      </c>
      <c r="C28" s="23"/>
      <c r="D28" s="26"/>
      <c r="E28" s="1">
        <v>918</v>
      </c>
      <c r="F28" s="1">
        <v>1080</v>
      </c>
      <c r="G28" s="1">
        <v>994.7</v>
      </c>
      <c r="H28" s="13">
        <v>4777</v>
      </c>
      <c r="I28" s="1">
        <v>1350</v>
      </c>
      <c r="J28" s="1">
        <v>1512</v>
      </c>
      <c r="K28" s="1">
        <v>1426.7</v>
      </c>
      <c r="L28" s="13">
        <v>1566</v>
      </c>
      <c r="M28" s="1">
        <v>1350</v>
      </c>
      <c r="N28" s="1">
        <v>1512</v>
      </c>
      <c r="O28" s="1">
        <v>1450.4</v>
      </c>
      <c r="P28" s="13">
        <v>1097</v>
      </c>
      <c r="Q28" s="1">
        <v>1350</v>
      </c>
      <c r="R28" s="1">
        <v>1512</v>
      </c>
      <c r="S28" s="1">
        <v>1426.7</v>
      </c>
      <c r="T28" s="13">
        <v>1230</v>
      </c>
      <c r="U28" s="1">
        <v>1296</v>
      </c>
      <c r="V28" s="1">
        <v>1490.4</v>
      </c>
      <c r="W28" s="1">
        <v>1327.3</v>
      </c>
      <c r="X28" s="13">
        <v>4154</v>
      </c>
    </row>
    <row r="29" spans="1:24" ht="13.5" customHeight="1" x14ac:dyDescent="0.15">
      <c r="A29" s="6"/>
      <c r="B29" s="32" t="s">
        <v>81</v>
      </c>
      <c r="C29" s="8"/>
      <c r="D29" s="38"/>
      <c r="E29" s="35"/>
      <c r="F29" s="13"/>
      <c r="G29" s="36"/>
      <c r="H29" s="13"/>
      <c r="I29" s="35"/>
      <c r="J29" s="13"/>
      <c r="K29" s="36"/>
      <c r="L29" s="13"/>
      <c r="M29" s="35"/>
      <c r="N29" s="13"/>
      <c r="O29" s="36"/>
      <c r="P29" s="13"/>
      <c r="Q29" s="35"/>
      <c r="R29" s="13"/>
      <c r="S29" s="36"/>
      <c r="T29" s="13"/>
      <c r="U29" s="35"/>
      <c r="V29" s="13"/>
      <c r="W29" s="36"/>
      <c r="X29" s="13"/>
    </row>
    <row r="30" spans="1:24" ht="13.5" customHeight="1" x14ac:dyDescent="0.15">
      <c r="A30" s="6"/>
      <c r="B30" s="34" t="s">
        <v>481</v>
      </c>
      <c r="C30" s="23"/>
      <c r="D30" s="26"/>
      <c r="E30" s="1">
        <v>918</v>
      </c>
      <c r="F30" s="1">
        <v>1080</v>
      </c>
      <c r="G30" s="1">
        <v>983.9</v>
      </c>
      <c r="H30" s="13">
        <v>10415</v>
      </c>
      <c r="I30" s="1">
        <v>1350</v>
      </c>
      <c r="J30" s="1">
        <v>1566</v>
      </c>
      <c r="K30" s="1">
        <v>1469.9</v>
      </c>
      <c r="L30" s="13">
        <v>3772</v>
      </c>
      <c r="M30" s="1">
        <v>1350</v>
      </c>
      <c r="N30" s="1">
        <v>1566</v>
      </c>
      <c r="O30" s="1">
        <v>1455.8</v>
      </c>
      <c r="P30" s="13">
        <v>3378</v>
      </c>
      <c r="Q30" s="1">
        <v>1350</v>
      </c>
      <c r="R30" s="1">
        <v>1566</v>
      </c>
      <c r="S30" s="1">
        <v>1459.1</v>
      </c>
      <c r="T30" s="13">
        <v>3017</v>
      </c>
      <c r="U30" s="1">
        <v>1296</v>
      </c>
      <c r="V30" s="1">
        <v>1549.8</v>
      </c>
      <c r="W30" s="1">
        <v>1369.4</v>
      </c>
      <c r="X30" s="13">
        <v>7064</v>
      </c>
    </row>
    <row r="31" spans="1:24" ht="13.5" customHeight="1" x14ac:dyDescent="0.15">
      <c r="A31" s="6"/>
      <c r="B31" s="32" t="s">
        <v>82</v>
      </c>
      <c r="C31" s="8"/>
      <c r="D31" s="38"/>
      <c r="E31" s="35"/>
      <c r="F31" s="13"/>
      <c r="G31" s="36"/>
      <c r="H31" s="13"/>
      <c r="I31" s="35"/>
      <c r="J31" s="13"/>
      <c r="K31" s="36"/>
      <c r="L31" s="13"/>
      <c r="M31" s="35"/>
      <c r="N31" s="13"/>
      <c r="O31" s="36"/>
      <c r="P31" s="13"/>
      <c r="Q31" s="35"/>
      <c r="R31" s="13"/>
      <c r="S31" s="36"/>
      <c r="T31" s="13"/>
      <c r="U31" s="35"/>
      <c r="V31" s="13"/>
      <c r="W31" s="36"/>
      <c r="X31" s="13"/>
    </row>
    <row r="32" spans="1:24" ht="13.5" customHeight="1" x14ac:dyDescent="0.15">
      <c r="A32" s="6"/>
      <c r="B32" s="34" t="s">
        <v>482</v>
      </c>
      <c r="C32" s="23"/>
      <c r="D32" s="26"/>
      <c r="E32" s="35">
        <v>950.4</v>
      </c>
      <c r="F32" s="13">
        <v>1080</v>
      </c>
      <c r="G32" s="36">
        <v>1012</v>
      </c>
      <c r="H32" s="13">
        <v>5693</v>
      </c>
      <c r="I32" s="35">
        <v>1350</v>
      </c>
      <c r="J32" s="13">
        <v>1576.8</v>
      </c>
      <c r="K32" s="36">
        <v>1465.6</v>
      </c>
      <c r="L32" s="13">
        <v>3054</v>
      </c>
      <c r="M32" s="35">
        <v>1350</v>
      </c>
      <c r="N32" s="13">
        <v>1576.8</v>
      </c>
      <c r="O32" s="36">
        <v>1445</v>
      </c>
      <c r="P32" s="13">
        <v>2366</v>
      </c>
      <c r="Q32" s="35">
        <v>1350</v>
      </c>
      <c r="R32" s="13">
        <v>1576.8</v>
      </c>
      <c r="S32" s="36">
        <v>1447.2</v>
      </c>
      <c r="T32" s="13">
        <v>2001</v>
      </c>
      <c r="U32" s="35">
        <v>1296</v>
      </c>
      <c r="V32" s="13">
        <v>1549.8</v>
      </c>
      <c r="W32" s="36">
        <v>1429.9</v>
      </c>
      <c r="X32" s="13">
        <v>2691</v>
      </c>
    </row>
    <row r="33" spans="1:24" ht="13.5" customHeight="1" x14ac:dyDescent="0.15">
      <c r="A33" s="6"/>
      <c r="B33" s="32" t="s">
        <v>83</v>
      </c>
      <c r="C33" s="8"/>
      <c r="D33" s="38"/>
      <c r="E33" s="35"/>
      <c r="F33" s="13"/>
      <c r="G33" s="36"/>
      <c r="H33" s="13"/>
      <c r="I33" s="35"/>
      <c r="J33" s="13"/>
      <c r="K33" s="36"/>
      <c r="L33" s="13"/>
      <c r="M33" s="35"/>
      <c r="N33" s="13"/>
      <c r="O33" s="36"/>
      <c r="P33" s="13"/>
      <c r="Q33" s="35"/>
      <c r="R33" s="13"/>
      <c r="S33" s="36"/>
      <c r="T33" s="13"/>
      <c r="U33" s="35"/>
      <c r="V33" s="13"/>
      <c r="W33" s="36"/>
      <c r="X33" s="13"/>
    </row>
    <row r="34" spans="1:24" ht="13.5" customHeight="1" x14ac:dyDescent="0.15">
      <c r="A34" s="6"/>
      <c r="B34" s="34" t="s">
        <v>483</v>
      </c>
      <c r="C34" s="23"/>
      <c r="D34" s="26"/>
      <c r="E34" s="35">
        <v>918</v>
      </c>
      <c r="F34" s="13">
        <v>1080</v>
      </c>
      <c r="G34" s="36">
        <v>985</v>
      </c>
      <c r="H34" s="13">
        <v>6365</v>
      </c>
      <c r="I34" s="35">
        <v>1350</v>
      </c>
      <c r="J34" s="13">
        <v>1566</v>
      </c>
      <c r="K34" s="36">
        <v>1448.3</v>
      </c>
      <c r="L34" s="13">
        <v>2376</v>
      </c>
      <c r="M34" s="35">
        <v>1350</v>
      </c>
      <c r="N34" s="13">
        <v>1566</v>
      </c>
      <c r="O34" s="36">
        <v>1466.6</v>
      </c>
      <c r="P34" s="13">
        <v>2063</v>
      </c>
      <c r="Q34" s="35">
        <v>1350</v>
      </c>
      <c r="R34" s="13">
        <v>1566</v>
      </c>
      <c r="S34" s="36">
        <v>1455.8</v>
      </c>
      <c r="T34" s="13">
        <v>2016</v>
      </c>
      <c r="U34" s="35">
        <v>1350</v>
      </c>
      <c r="V34" s="13">
        <v>1523.9</v>
      </c>
      <c r="W34" s="36">
        <v>1427.8</v>
      </c>
      <c r="X34" s="13">
        <v>3350</v>
      </c>
    </row>
    <row r="35" spans="1:24" ht="13.5" customHeight="1" x14ac:dyDescent="0.15">
      <c r="A35" s="6"/>
      <c r="B35" s="32"/>
      <c r="C35" s="8"/>
      <c r="D35" s="38"/>
      <c r="E35" s="35"/>
      <c r="F35" s="13"/>
      <c r="G35" s="36"/>
      <c r="H35" s="13"/>
      <c r="I35" s="35"/>
      <c r="J35" s="13"/>
      <c r="K35" s="36"/>
      <c r="L35" s="13"/>
      <c r="M35" s="35"/>
      <c r="N35" s="13"/>
      <c r="O35" s="36"/>
      <c r="P35" s="13"/>
      <c r="Q35" s="35"/>
      <c r="R35" s="13"/>
      <c r="S35" s="36"/>
      <c r="T35" s="13"/>
      <c r="U35" s="35"/>
      <c r="V35" s="13"/>
      <c r="W35" s="36"/>
      <c r="X35" s="13"/>
    </row>
    <row r="36" spans="1:24" ht="13.5" customHeight="1" x14ac:dyDescent="0.15">
      <c r="A36" s="6"/>
      <c r="B36" s="58"/>
      <c r="C36" s="4"/>
      <c r="D36" s="65"/>
      <c r="E36" s="48"/>
      <c r="F36" s="2"/>
      <c r="G36" s="48"/>
      <c r="H36" s="19"/>
      <c r="I36" s="48"/>
      <c r="J36" s="2"/>
      <c r="K36" s="48"/>
      <c r="L36" s="19"/>
      <c r="M36" s="48"/>
      <c r="N36" s="2"/>
      <c r="O36" s="48"/>
      <c r="P36" s="19"/>
      <c r="Q36" s="48"/>
      <c r="R36" s="2"/>
      <c r="S36" s="48"/>
      <c r="T36" s="19"/>
      <c r="U36" s="48"/>
      <c r="V36" s="2"/>
      <c r="W36" s="48"/>
      <c r="X36" s="19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12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2" customHeight="1" x14ac:dyDescent="0.15">
      <c r="A3" s="6"/>
      <c r="B3" s="6" t="s">
        <v>148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0" t="s">
        <v>64</v>
      </c>
    </row>
    <row r="5" spans="1:12" ht="5.0999999999999996" customHeight="1" x14ac:dyDescent="0.15">
      <c r="A5" s="6"/>
      <c r="B5" s="4"/>
      <c r="C5" s="4"/>
      <c r="D5" s="4"/>
      <c r="E5" s="4"/>
      <c r="F5" s="4"/>
      <c r="G5" s="4"/>
      <c r="H5" s="4"/>
      <c r="I5" s="6"/>
      <c r="J5" s="6"/>
      <c r="K5" s="6"/>
      <c r="L5" s="6"/>
    </row>
    <row r="6" spans="1:12" ht="13.5" customHeight="1" x14ac:dyDescent="0.15">
      <c r="A6" s="6"/>
      <c r="B6" s="93"/>
      <c r="C6" s="24" t="s">
        <v>121</v>
      </c>
      <c r="D6" s="25"/>
      <c r="E6" s="45" t="s">
        <v>460</v>
      </c>
      <c r="F6" s="18"/>
      <c r="G6" s="18"/>
      <c r="H6" s="41"/>
      <c r="I6" s="45" t="s">
        <v>360</v>
      </c>
      <c r="J6" s="18"/>
      <c r="K6" s="18"/>
      <c r="L6" s="41"/>
    </row>
    <row r="7" spans="1:12" ht="13.5" customHeight="1" x14ac:dyDescent="0.15">
      <c r="A7" s="6"/>
      <c r="B7" s="56" t="s">
        <v>125</v>
      </c>
      <c r="C7" s="2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</row>
    <row r="8" spans="1:12" ht="13.5" customHeight="1" x14ac:dyDescent="0.15">
      <c r="A8" s="6"/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</row>
    <row r="9" spans="1:12" ht="13.5" customHeight="1" x14ac:dyDescent="0.15">
      <c r="A9" s="6"/>
      <c r="B9" s="15" t="s">
        <v>0</v>
      </c>
      <c r="C9" s="57">
        <v>40544</v>
      </c>
      <c r="D9" s="170" t="s">
        <v>1</v>
      </c>
      <c r="E9" s="22">
        <v>735</v>
      </c>
      <c r="F9" s="22">
        <v>998</v>
      </c>
      <c r="G9" s="82">
        <v>873</v>
      </c>
      <c r="H9" s="22">
        <v>88652</v>
      </c>
      <c r="I9" s="22">
        <v>893</v>
      </c>
      <c r="J9" s="22">
        <v>1449</v>
      </c>
      <c r="K9" s="82">
        <v>1222</v>
      </c>
      <c r="L9" s="22">
        <v>555301</v>
      </c>
    </row>
    <row r="10" spans="1:12" ht="13.5" customHeight="1" x14ac:dyDescent="0.15">
      <c r="A10" s="6"/>
      <c r="B10" s="119"/>
      <c r="C10" s="53">
        <v>40909</v>
      </c>
      <c r="D10" s="135"/>
      <c r="E10" s="3">
        <v>735</v>
      </c>
      <c r="F10" s="3">
        <v>1071</v>
      </c>
      <c r="G10" s="3">
        <v>844</v>
      </c>
      <c r="H10" s="3">
        <v>138330</v>
      </c>
      <c r="I10" s="3">
        <v>882</v>
      </c>
      <c r="J10" s="3">
        <v>1523</v>
      </c>
      <c r="K10" s="3">
        <v>1138</v>
      </c>
      <c r="L10" s="3">
        <v>620046</v>
      </c>
    </row>
    <row r="11" spans="1:12" ht="13.5" customHeight="1" x14ac:dyDescent="0.15">
      <c r="A11" s="6"/>
      <c r="B11" s="14"/>
      <c r="C11" s="52">
        <v>41275</v>
      </c>
      <c r="D11" s="134"/>
      <c r="E11" s="2">
        <v>798</v>
      </c>
      <c r="F11" s="2">
        <v>1050</v>
      </c>
      <c r="G11" s="2">
        <v>914.42971871994416</v>
      </c>
      <c r="H11" s="2">
        <v>121845.3</v>
      </c>
      <c r="I11" s="2">
        <v>1102.5</v>
      </c>
      <c r="J11" s="2">
        <v>1606.5</v>
      </c>
      <c r="K11" s="2">
        <v>1383.4348977420236</v>
      </c>
      <c r="L11" s="2">
        <v>513693.10000000015</v>
      </c>
    </row>
    <row r="12" spans="1:12" ht="13.5" customHeight="1" x14ac:dyDescent="0.15">
      <c r="A12" s="6"/>
      <c r="B12" s="30" t="s">
        <v>99</v>
      </c>
      <c r="C12" s="50">
        <v>41518</v>
      </c>
      <c r="D12" s="28" t="s">
        <v>52</v>
      </c>
      <c r="E12" s="13">
        <v>840</v>
      </c>
      <c r="F12" s="13">
        <v>1050</v>
      </c>
      <c r="G12" s="13">
        <v>919.4845636547426</v>
      </c>
      <c r="H12" s="13">
        <v>8436.1999999999989</v>
      </c>
      <c r="I12" s="13">
        <v>1260</v>
      </c>
      <c r="J12" s="13">
        <v>1449</v>
      </c>
      <c r="K12" s="13">
        <v>1376.1491769156194</v>
      </c>
      <c r="L12" s="13">
        <v>33806.699999999997</v>
      </c>
    </row>
    <row r="13" spans="1:12" ht="13.5" customHeight="1" x14ac:dyDescent="0.15">
      <c r="A13" s="6"/>
      <c r="B13" s="30"/>
      <c r="C13" s="50">
        <v>41548</v>
      </c>
      <c r="D13" s="28"/>
      <c r="E13" s="13">
        <v>840</v>
      </c>
      <c r="F13" s="13">
        <v>1050</v>
      </c>
      <c r="G13" s="13">
        <v>938.19504095015623</v>
      </c>
      <c r="H13" s="13">
        <v>12451.8</v>
      </c>
      <c r="I13" s="13">
        <v>1281</v>
      </c>
      <c r="J13" s="13">
        <v>1522.5</v>
      </c>
      <c r="K13" s="13">
        <v>1421.0498372660704</v>
      </c>
      <c r="L13" s="13">
        <v>50882.3</v>
      </c>
    </row>
    <row r="14" spans="1:12" ht="13.5" customHeight="1" x14ac:dyDescent="0.15">
      <c r="A14" s="6"/>
      <c r="B14" s="30"/>
      <c r="C14" s="50">
        <v>41579</v>
      </c>
      <c r="D14" s="28"/>
      <c r="E14" s="13">
        <v>840</v>
      </c>
      <c r="F14" s="13">
        <v>1050</v>
      </c>
      <c r="G14" s="13">
        <v>992.78455991694989</v>
      </c>
      <c r="H14" s="13">
        <v>13099.6</v>
      </c>
      <c r="I14" s="13">
        <v>1365</v>
      </c>
      <c r="J14" s="13">
        <v>1588.65</v>
      </c>
      <c r="K14" s="13">
        <v>1476.2021764032079</v>
      </c>
      <c r="L14" s="13">
        <v>52672.100000000006</v>
      </c>
    </row>
    <row r="15" spans="1:12" ht="13.5" customHeight="1" x14ac:dyDescent="0.15">
      <c r="A15" s="6"/>
      <c r="B15" s="30"/>
      <c r="C15" s="50">
        <v>41609</v>
      </c>
      <c r="D15" s="28"/>
      <c r="E15" s="13">
        <v>840</v>
      </c>
      <c r="F15" s="13">
        <v>1050</v>
      </c>
      <c r="G15" s="13">
        <v>996.22026176275676</v>
      </c>
      <c r="H15" s="13">
        <v>9738.5999999999985</v>
      </c>
      <c r="I15" s="13">
        <v>1417.5</v>
      </c>
      <c r="J15" s="13">
        <v>1606.5</v>
      </c>
      <c r="K15" s="13">
        <v>1520.1599177330897</v>
      </c>
      <c r="L15" s="13">
        <v>47025.5</v>
      </c>
    </row>
    <row r="16" spans="1:12" ht="13.5" customHeight="1" x14ac:dyDescent="0.15">
      <c r="A16" s="6"/>
      <c r="B16" s="30" t="s">
        <v>72</v>
      </c>
      <c r="C16" s="50">
        <v>41640</v>
      </c>
      <c r="D16" s="28" t="s">
        <v>52</v>
      </c>
      <c r="E16" s="13">
        <v>840</v>
      </c>
      <c r="F16" s="13">
        <v>1050</v>
      </c>
      <c r="G16" s="13">
        <v>1003.1408522464102</v>
      </c>
      <c r="H16" s="13">
        <v>8549.4</v>
      </c>
      <c r="I16" s="13">
        <v>1271.9700000000003</v>
      </c>
      <c r="J16" s="13">
        <v>1554</v>
      </c>
      <c r="K16" s="13">
        <v>1447.9600462299204</v>
      </c>
      <c r="L16" s="13">
        <v>50105.2</v>
      </c>
    </row>
    <row r="17" spans="1:12" ht="13.5" customHeight="1" x14ac:dyDescent="0.15">
      <c r="A17" s="6"/>
      <c r="B17" s="30"/>
      <c r="C17" s="50">
        <v>41671</v>
      </c>
      <c r="D17" s="28"/>
      <c r="E17" s="13">
        <v>892.5</v>
      </c>
      <c r="F17" s="13">
        <v>1050</v>
      </c>
      <c r="G17" s="13">
        <v>1001.0293250117556</v>
      </c>
      <c r="H17" s="13">
        <v>8459</v>
      </c>
      <c r="I17" s="13">
        <v>1227.24</v>
      </c>
      <c r="J17" s="13">
        <v>1554</v>
      </c>
      <c r="K17" s="13">
        <v>1424.22849437474</v>
      </c>
      <c r="L17" s="13">
        <v>34615.700000000004</v>
      </c>
    </row>
    <row r="18" spans="1:12" ht="13.5" customHeight="1" x14ac:dyDescent="0.15">
      <c r="A18" s="6"/>
      <c r="B18" s="30"/>
      <c r="C18" s="50">
        <v>41699</v>
      </c>
      <c r="D18" s="28"/>
      <c r="E18" s="13">
        <v>861</v>
      </c>
      <c r="F18" s="13">
        <v>1080.03</v>
      </c>
      <c r="G18" s="13">
        <v>1027.26660341556</v>
      </c>
      <c r="H18" s="13">
        <v>10049.4</v>
      </c>
      <c r="I18" s="13">
        <v>1171.17</v>
      </c>
      <c r="J18" s="13">
        <v>1554</v>
      </c>
      <c r="K18" s="13">
        <v>1419.315136839029</v>
      </c>
      <c r="L18" s="13">
        <v>40120.800000000003</v>
      </c>
    </row>
    <row r="19" spans="1:12" ht="13.5" customHeight="1" x14ac:dyDescent="0.15">
      <c r="A19" s="6"/>
      <c r="B19" s="30"/>
      <c r="C19" s="50">
        <v>41730</v>
      </c>
      <c r="D19" s="28"/>
      <c r="E19" s="13">
        <v>896.4</v>
      </c>
      <c r="F19" s="13">
        <v>1134</v>
      </c>
      <c r="G19" s="13">
        <v>1048.5349730893433</v>
      </c>
      <c r="H19" s="70">
        <v>12691.599999999999</v>
      </c>
      <c r="I19" s="13">
        <v>1247.4000000000001</v>
      </c>
      <c r="J19" s="13">
        <v>1598.4</v>
      </c>
      <c r="K19" s="13">
        <v>1470.1811807166794</v>
      </c>
      <c r="L19" s="70">
        <v>45783.7</v>
      </c>
    </row>
    <row r="20" spans="1:12" ht="13.5" customHeight="1" x14ac:dyDescent="0.15">
      <c r="A20" s="6"/>
      <c r="B20" s="30"/>
      <c r="C20" s="50">
        <v>41760</v>
      </c>
      <c r="D20" s="28"/>
      <c r="E20" s="13">
        <v>918</v>
      </c>
      <c r="F20" s="13">
        <v>1188</v>
      </c>
      <c r="G20" s="13">
        <v>1069.3600417892389</v>
      </c>
      <c r="H20" s="13">
        <v>7907</v>
      </c>
      <c r="I20" s="13">
        <v>1350</v>
      </c>
      <c r="J20" s="13">
        <v>1620</v>
      </c>
      <c r="K20" s="13">
        <v>1513.554093351328</v>
      </c>
      <c r="L20" s="13">
        <v>41744.9</v>
      </c>
    </row>
    <row r="21" spans="1:12" ht="13.5" customHeight="1" x14ac:dyDescent="0.15">
      <c r="A21" s="6"/>
      <c r="B21" s="30"/>
      <c r="C21" s="50">
        <v>41791</v>
      </c>
      <c r="D21" s="28"/>
      <c r="E21" s="13">
        <v>918</v>
      </c>
      <c r="F21" s="13">
        <v>1188</v>
      </c>
      <c r="G21" s="13">
        <v>1105.5446172173806</v>
      </c>
      <c r="H21" s="13">
        <v>9609.2999999999993</v>
      </c>
      <c r="I21" s="13">
        <v>1414.8</v>
      </c>
      <c r="J21" s="13">
        <v>1674</v>
      </c>
      <c r="K21" s="13">
        <v>1595.0062663291135</v>
      </c>
      <c r="L21" s="13">
        <v>48507.8</v>
      </c>
    </row>
    <row r="22" spans="1:12" ht="13.5" customHeight="1" x14ac:dyDescent="0.15">
      <c r="A22" s="6"/>
      <c r="B22" s="30"/>
      <c r="C22" s="50">
        <v>41821</v>
      </c>
      <c r="D22" s="28"/>
      <c r="E22" s="13">
        <v>918</v>
      </c>
      <c r="F22" s="13">
        <v>1188</v>
      </c>
      <c r="G22" s="13">
        <v>1126.1559543834201</v>
      </c>
      <c r="H22" s="13">
        <v>9088.6</v>
      </c>
      <c r="I22" s="13">
        <v>1359.5039999999999</v>
      </c>
      <c r="J22" s="13">
        <v>1675.296</v>
      </c>
      <c r="K22" s="13">
        <v>1563.9914464081201</v>
      </c>
      <c r="L22" s="13">
        <v>58158.8</v>
      </c>
    </row>
    <row r="23" spans="1:12" ht="13.5" customHeight="1" x14ac:dyDescent="0.15">
      <c r="A23" s="6"/>
      <c r="B23" s="30"/>
      <c r="C23" s="50">
        <v>41852</v>
      </c>
      <c r="D23" s="28"/>
      <c r="E23" s="13">
        <v>918</v>
      </c>
      <c r="F23" s="13">
        <v>1188</v>
      </c>
      <c r="G23" s="13">
        <v>1087.6457979859631</v>
      </c>
      <c r="H23" s="13">
        <v>8806.9</v>
      </c>
      <c r="I23" s="13">
        <v>1350</v>
      </c>
      <c r="J23" s="13">
        <v>1674</v>
      </c>
      <c r="K23" s="13">
        <v>1539.884350231893</v>
      </c>
      <c r="L23" s="13">
        <v>48342.400000000001</v>
      </c>
    </row>
    <row r="24" spans="1:12" ht="13.5" customHeight="1" x14ac:dyDescent="0.15">
      <c r="A24" s="6"/>
      <c r="B24" s="29"/>
      <c r="C24" s="54">
        <v>41883</v>
      </c>
      <c r="D24" s="31"/>
      <c r="E24" s="19">
        <v>950.4</v>
      </c>
      <c r="F24" s="19">
        <v>1188</v>
      </c>
      <c r="G24" s="19">
        <v>1110</v>
      </c>
      <c r="H24" s="19">
        <v>13353</v>
      </c>
      <c r="I24" s="19">
        <v>1350</v>
      </c>
      <c r="J24" s="19">
        <v>1682.6</v>
      </c>
      <c r="K24" s="19">
        <v>1544.6</v>
      </c>
      <c r="L24" s="19">
        <v>53651</v>
      </c>
    </row>
    <row r="25" spans="1:12" ht="13.5" customHeight="1" x14ac:dyDescent="0.15">
      <c r="A25" s="6"/>
      <c r="B25" s="32" t="s">
        <v>79</v>
      </c>
      <c r="C25" s="8"/>
      <c r="D25" s="38"/>
      <c r="E25" s="35"/>
      <c r="F25" s="13"/>
      <c r="G25" s="36"/>
      <c r="H25" s="13"/>
      <c r="I25" s="35"/>
      <c r="J25" s="13"/>
      <c r="K25" s="36"/>
      <c r="L25" s="13"/>
    </row>
    <row r="26" spans="1:12" ht="13.5" customHeight="1" x14ac:dyDescent="0.15">
      <c r="A26" s="6"/>
      <c r="B26" s="34" t="s">
        <v>479</v>
      </c>
      <c r="C26" s="23"/>
      <c r="D26" s="26"/>
      <c r="E26" s="35">
        <v>950.4</v>
      </c>
      <c r="F26" s="13">
        <v>1166.4000000000001</v>
      </c>
      <c r="G26" s="36">
        <v>1074.5999999999999</v>
      </c>
      <c r="H26" s="13">
        <v>2797</v>
      </c>
      <c r="I26" s="35">
        <v>1404</v>
      </c>
      <c r="J26" s="13">
        <v>1674</v>
      </c>
      <c r="K26" s="36">
        <v>1549.8</v>
      </c>
      <c r="L26" s="13">
        <v>11079</v>
      </c>
    </row>
    <row r="27" spans="1:12" ht="13.5" customHeight="1" x14ac:dyDescent="0.15">
      <c r="A27" s="6"/>
      <c r="B27" s="32" t="s">
        <v>80</v>
      </c>
      <c r="C27" s="8"/>
      <c r="D27" s="38"/>
      <c r="E27" s="35"/>
      <c r="F27" s="13"/>
      <c r="G27" s="36"/>
      <c r="H27" s="13"/>
      <c r="I27" s="35"/>
      <c r="J27" s="13"/>
      <c r="K27" s="36"/>
      <c r="L27" s="13"/>
    </row>
    <row r="28" spans="1:12" ht="13.5" customHeight="1" x14ac:dyDescent="0.15">
      <c r="A28" s="6"/>
      <c r="B28" s="34" t="s">
        <v>480</v>
      </c>
      <c r="C28" s="23"/>
      <c r="D28" s="26"/>
      <c r="E28" s="1">
        <v>972</v>
      </c>
      <c r="F28" s="1">
        <v>1188</v>
      </c>
      <c r="G28" s="1">
        <v>1129.7</v>
      </c>
      <c r="H28" s="13">
        <v>1426</v>
      </c>
      <c r="I28" s="1">
        <v>1350</v>
      </c>
      <c r="J28" s="1">
        <v>1682.6</v>
      </c>
      <c r="K28" s="1">
        <v>1543.3</v>
      </c>
      <c r="L28" s="13">
        <v>6735</v>
      </c>
    </row>
    <row r="29" spans="1:12" ht="13.5" customHeight="1" x14ac:dyDescent="0.15">
      <c r="A29" s="6"/>
      <c r="B29" s="32" t="s">
        <v>81</v>
      </c>
      <c r="C29" s="8"/>
      <c r="D29" s="38"/>
      <c r="E29" s="35"/>
      <c r="F29" s="13"/>
      <c r="G29" s="36"/>
      <c r="H29" s="13"/>
      <c r="I29" s="35"/>
      <c r="J29" s="13"/>
      <c r="K29" s="36"/>
      <c r="L29" s="13"/>
    </row>
    <row r="30" spans="1:12" ht="13.5" customHeight="1" x14ac:dyDescent="0.15">
      <c r="A30" s="6"/>
      <c r="B30" s="34" t="s">
        <v>481</v>
      </c>
      <c r="C30" s="23"/>
      <c r="D30" s="26"/>
      <c r="E30" s="1">
        <v>972</v>
      </c>
      <c r="F30" s="1">
        <v>1188</v>
      </c>
      <c r="G30" s="1">
        <v>1110.2</v>
      </c>
      <c r="H30" s="13">
        <v>3547</v>
      </c>
      <c r="I30" s="1">
        <v>1350</v>
      </c>
      <c r="J30" s="1">
        <v>1674</v>
      </c>
      <c r="K30" s="1">
        <v>1533.6</v>
      </c>
      <c r="L30" s="13">
        <v>15006</v>
      </c>
    </row>
    <row r="31" spans="1:12" ht="13.5" customHeight="1" x14ac:dyDescent="0.15">
      <c r="A31" s="6"/>
      <c r="B31" s="32" t="s">
        <v>82</v>
      </c>
      <c r="C31" s="8"/>
      <c r="D31" s="38"/>
      <c r="E31" s="35"/>
      <c r="F31" s="13"/>
      <c r="G31" s="36"/>
      <c r="H31" s="13"/>
      <c r="I31" s="35"/>
      <c r="J31" s="13"/>
      <c r="K31" s="36"/>
      <c r="L31" s="13"/>
    </row>
    <row r="32" spans="1:12" ht="13.5" customHeight="1" x14ac:dyDescent="0.15">
      <c r="A32" s="6"/>
      <c r="B32" s="34" t="s">
        <v>482</v>
      </c>
      <c r="C32" s="23"/>
      <c r="D32" s="26"/>
      <c r="E32" s="35">
        <v>972</v>
      </c>
      <c r="F32" s="13">
        <v>1188</v>
      </c>
      <c r="G32" s="36">
        <v>1111.3</v>
      </c>
      <c r="H32" s="13">
        <v>2979</v>
      </c>
      <c r="I32" s="35">
        <v>1350</v>
      </c>
      <c r="J32" s="13">
        <v>1663.2</v>
      </c>
      <c r="K32" s="36">
        <v>1547.6</v>
      </c>
      <c r="L32" s="13">
        <v>11618</v>
      </c>
    </row>
    <row r="33" spans="1:12" ht="13.5" customHeight="1" x14ac:dyDescent="0.15">
      <c r="A33" s="6"/>
      <c r="B33" s="32" t="s">
        <v>83</v>
      </c>
      <c r="C33" s="8"/>
      <c r="D33" s="38"/>
      <c r="E33" s="35"/>
      <c r="F33" s="13"/>
      <c r="G33" s="36"/>
      <c r="H33" s="13"/>
      <c r="I33" s="35"/>
      <c r="J33" s="13"/>
      <c r="K33" s="36"/>
      <c r="L33" s="13"/>
    </row>
    <row r="34" spans="1:12" ht="13.5" customHeight="1" x14ac:dyDescent="0.15">
      <c r="A34" s="6"/>
      <c r="B34" s="34" t="s">
        <v>483</v>
      </c>
      <c r="C34" s="23"/>
      <c r="D34" s="26"/>
      <c r="E34" s="35">
        <v>972</v>
      </c>
      <c r="F34" s="13">
        <v>1188</v>
      </c>
      <c r="G34" s="36">
        <v>1128.5999999999999</v>
      </c>
      <c r="H34" s="13">
        <v>2604</v>
      </c>
      <c r="I34" s="35">
        <v>1404</v>
      </c>
      <c r="J34" s="13">
        <v>1652.4</v>
      </c>
      <c r="K34" s="36">
        <v>1555.2</v>
      </c>
      <c r="L34" s="13">
        <v>9213</v>
      </c>
    </row>
    <row r="35" spans="1:12" ht="13.5" customHeight="1" x14ac:dyDescent="0.15">
      <c r="A35" s="6"/>
      <c r="B35" s="32"/>
      <c r="C35" s="8"/>
      <c r="D35" s="38"/>
      <c r="E35" s="35"/>
      <c r="F35" s="13"/>
      <c r="G35" s="36"/>
      <c r="H35" s="13"/>
      <c r="I35" s="35"/>
      <c r="J35" s="13"/>
      <c r="K35" s="36"/>
      <c r="L35" s="13"/>
    </row>
    <row r="36" spans="1:12" ht="13.5" customHeight="1" x14ac:dyDescent="0.15">
      <c r="A36" s="6"/>
      <c r="B36" s="58"/>
      <c r="C36" s="4"/>
      <c r="D36" s="65"/>
      <c r="E36" s="48"/>
      <c r="F36" s="2"/>
      <c r="G36" s="48"/>
      <c r="H36" s="19"/>
      <c r="I36" s="48"/>
      <c r="J36" s="2"/>
      <c r="K36" s="48"/>
      <c r="L36" s="19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149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142" t="s">
        <v>64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93"/>
      <c r="C6" s="24" t="s">
        <v>121</v>
      </c>
      <c r="D6" s="25"/>
      <c r="E6" s="45" t="s">
        <v>350</v>
      </c>
      <c r="F6" s="18"/>
      <c r="G6" s="18"/>
      <c r="H6" s="41"/>
      <c r="I6" s="45" t="s">
        <v>456</v>
      </c>
      <c r="J6" s="18"/>
      <c r="K6" s="18"/>
      <c r="L6" s="41"/>
      <c r="M6" s="45" t="s">
        <v>351</v>
      </c>
      <c r="N6" s="18"/>
      <c r="O6" s="18"/>
      <c r="P6" s="41"/>
      <c r="Q6" s="45" t="s">
        <v>458</v>
      </c>
      <c r="R6" s="18"/>
      <c r="S6" s="18"/>
      <c r="T6" s="41"/>
      <c r="U6" s="45" t="s">
        <v>352</v>
      </c>
      <c r="V6" s="18"/>
      <c r="W6" s="18"/>
      <c r="X6" s="41"/>
    </row>
    <row r="7" spans="1:24" ht="13.5" customHeight="1" x14ac:dyDescent="0.15">
      <c r="A7" s="6"/>
      <c r="B7" s="56" t="s">
        <v>125</v>
      </c>
      <c r="C7" s="2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15" t="s">
        <v>0</v>
      </c>
      <c r="C9" s="57">
        <v>40544</v>
      </c>
      <c r="D9" s="170" t="s">
        <v>1</v>
      </c>
      <c r="E9" s="22">
        <v>1785</v>
      </c>
      <c r="F9" s="22">
        <v>2782.5</v>
      </c>
      <c r="G9" s="82">
        <v>2272.6183664688806</v>
      </c>
      <c r="H9" s="22">
        <v>112938.6</v>
      </c>
      <c r="I9" s="22">
        <v>1575</v>
      </c>
      <c r="J9" s="22">
        <v>2100</v>
      </c>
      <c r="K9" s="82">
        <v>1790.0319262105306</v>
      </c>
      <c r="L9" s="22">
        <v>82107.100000000006</v>
      </c>
      <c r="M9" s="22">
        <v>1260</v>
      </c>
      <c r="N9" s="22">
        <v>1659</v>
      </c>
      <c r="O9" s="82">
        <v>1385.6232097838333</v>
      </c>
      <c r="P9" s="22">
        <v>47042.000000000007</v>
      </c>
      <c r="Q9" s="22">
        <v>3990</v>
      </c>
      <c r="R9" s="22">
        <v>5460</v>
      </c>
      <c r="S9" s="82">
        <v>4794.4439599691068</v>
      </c>
      <c r="T9" s="22">
        <v>21955.4</v>
      </c>
      <c r="U9" s="22">
        <v>3045</v>
      </c>
      <c r="V9" s="22">
        <v>4410</v>
      </c>
      <c r="W9" s="82">
        <v>3857.8783887304758</v>
      </c>
      <c r="X9" s="22">
        <v>57465.8</v>
      </c>
    </row>
    <row r="10" spans="1:24" ht="13.5" customHeight="1" x14ac:dyDescent="0.15">
      <c r="A10" s="6"/>
      <c r="B10" s="119"/>
      <c r="C10" s="53">
        <v>40909</v>
      </c>
      <c r="D10" s="135"/>
      <c r="E10" s="3">
        <v>1785</v>
      </c>
      <c r="F10" s="3">
        <v>2730</v>
      </c>
      <c r="G10" s="3">
        <v>2081.4378366759433</v>
      </c>
      <c r="H10" s="3">
        <v>205017.2</v>
      </c>
      <c r="I10" s="3">
        <v>1470</v>
      </c>
      <c r="J10" s="3">
        <v>2100</v>
      </c>
      <c r="K10" s="3">
        <v>1621.7581201728219</v>
      </c>
      <c r="L10" s="3">
        <v>112180</v>
      </c>
      <c r="M10" s="3">
        <v>1155</v>
      </c>
      <c r="N10" s="3">
        <v>1627.5</v>
      </c>
      <c r="O10" s="3">
        <v>1330.027957603847</v>
      </c>
      <c r="P10" s="3">
        <v>84257.8</v>
      </c>
      <c r="Q10" s="3">
        <v>3675</v>
      </c>
      <c r="R10" s="3">
        <v>5775</v>
      </c>
      <c r="S10" s="3">
        <v>4675.274714670456</v>
      </c>
      <c r="T10" s="3">
        <v>29570.299999999996</v>
      </c>
      <c r="U10" s="3">
        <v>3150</v>
      </c>
      <c r="V10" s="3">
        <v>4515</v>
      </c>
      <c r="W10" s="3">
        <v>3554.5701010739867</v>
      </c>
      <c r="X10" s="3">
        <v>66524.5</v>
      </c>
    </row>
    <row r="11" spans="1:24" ht="13.5" customHeight="1" x14ac:dyDescent="0.15">
      <c r="A11" s="6"/>
      <c r="B11" s="14"/>
      <c r="C11" s="52">
        <v>41275</v>
      </c>
      <c r="D11" s="134"/>
      <c r="E11" s="2">
        <v>2100</v>
      </c>
      <c r="F11" s="2">
        <v>2940</v>
      </c>
      <c r="G11" s="2">
        <v>2395.5998448750865</v>
      </c>
      <c r="H11" s="2">
        <v>224717.59999999995</v>
      </c>
      <c r="I11" s="2">
        <v>1575</v>
      </c>
      <c r="J11" s="2">
        <v>2310</v>
      </c>
      <c r="K11" s="2">
        <v>1874.9625580893742</v>
      </c>
      <c r="L11" s="2">
        <v>101757.29999999999</v>
      </c>
      <c r="M11" s="2">
        <v>1155</v>
      </c>
      <c r="N11" s="2">
        <v>1700.0550000000001</v>
      </c>
      <c r="O11" s="2">
        <v>1416.6988694929344</v>
      </c>
      <c r="P11" s="2">
        <v>66833.800000000017</v>
      </c>
      <c r="Q11" s="2">
        <v>4935</v>
      </c>
      <c r="R11" s="2">
        <v>6090</v>
      </c>
      <c r="S11" s="2">
        <v>5463.2913526669217</v>
      </c>
      <c r="T11" s="2">
        <v>30988.400000000001</v>
      </c>
      <c r="U11" s="2">
        <v>3570</v>
      </c>
      <c r="V11" s="2">
        <v>4515</v>
      </c>
      <c r="W11" s="2">
        <v>4024.1501613096739</v>
      </c>
      <c r="X11" s="2">
        <v>46999.899999999994</v>
      </c>
    </row>
    <row r="12" spans="1:24" ht="13.5" customHeight="1" x14ac:dyDescent="0.15">
      <c r="A12" s="6"/>
      <c r="B12" s="30" t="s">
        <v>99</v>
      </c>
      <c r="C12" s="50">
        <v>41518</v>
      </c>
      <c r="D12" s="28" t="s">
        <v>52</v>
      </c>
      <c r="E12" s="13">
        <v>2205</v>
      </c>
      <c r="F12" s="13">
        <v>2520</v>
      </c>
      <c r="G12" s="13">
        <v>2374.8817390562344</v>
      </c>
      <c r="H12" s="13">
        <v>19689.899999999998</v>
      </c>
      <c r="I12" s="13">
        <v>1680</v>
      </c>
      <c r="J12" s="13">
        <v>1995</v>
      </c>
      <c r="K12" s="13">
        <v>1847.3778463241174</v>
      </c>
      <c r="L12" s="13">
        <v>8900.2000000000007</v>
      </c>
      <c r="M12" s="13">
        <v>1399.9649999999999</v>
      </c>
      <c r="N12" s="13">
        <v>1627.5</v>
      </c>
      <c r="O12" s="13">
        <v>1502.5270402186648</v>
      </c>
      <c r="P12" s="13">
        <v>4670.2</v>
      </c>
      <c r="Q12" s="13">
        <v>5250</v>
      </c>
      <c r="R12" s="13">
        <v>5565</v>
      </c>
      <c r="S12" s="13">
        <v>5383.7539919466808</v>
      </c>
      <c r="T12" s="13">
        <v>2918.1000000000004</v>
      </c>
      <c r="U12" s="13">
        <v>3885</v>
      </c>
      <c r="V12" s="13">
        <v>4200</v>
      </c>
      <c r="W12" s="13">
        <v>4049.5067049808436</v>
      </c>
      <c r="X12" s="13">
        <v>3308.5</v>
      </c>
    </row>
    <row r="13" spans="1:24" ht="13.5" customHeight="1" x14ac:dyDescent="0.15">
      <c r="A13" s="6"/>
      <c r="B13" s="30"/>
      <c r="C13" s="50">
        <v>41548</v>
      </c>
      <c r="D13" s="28"/>
      <c r="E13" s="13">
        <v>2310</v>
      </c>
      <c r="F13" s="13">
        <v>2625</v>
      </c>
      <c r="G13" s="13">
        <v>2433.7166823327466</v>
      </c>
      <c r="H13" s="13">
        <v>17669.2</v>
      </c>
      <c r="I13" s="13">
        <v>1785</v>
      </c>
      <c r="J13" s="13">
        <v>1995</v>
      </c>
      <c r="K13" s="13">
        <v>1900.5914865029924</v>
      </c>
      <c r="L13" s="13">
        <v>6497</v>
      </c>
      <c r="M13" s="13">
        <v>1365</v>
      </c>
      <c r="N13" s="13">
        <v>1575</v>
      </c>
      <c r="O13" s="13">
        <v>1452.8549356223177</v>
      </c>
      <c r="P13" s="13">
        <v>4214.5</v>
      </c>
      <c r="Q13" s="13">
        <v>5250</v>
      </c>
      <c r="R13" s="13">
        <v>5775</v>
      </c>
      <c r="S13" s="13">
        <v>5400.9115090043479</v>
      </c>
      <c r="T13" s="13">
        <v>2412</v>
      </c>
      <c r="U13" s="13">
        <v>3900.0150000000003</v>
      </c>
      <c r="V13" s="13">
        <v>4305</v>
      </c>
      <c r="W13" s="13">
        <v>4048.8538183071882</v>
      </c>
      <c r="X13" s="13">
        <v>4661.8999999999996</v>
      </c>
    </row>
    <row r="14" spans="1:24" ht="13.5" customHeight="1" x14ac:dyDescent="0.15">
      <c r="A14" s="6"/>
      <c r="B14" s="30"/>
      <c r="C14" s="50">
        <v>41579</v>
      </c>
      <c r="D14" s="28"/>
      <c r="E14" s="13">
        <v>2415</v>
      </c>
      <c r="F14" s="13">
        <v>2835</v>
      </c>
      <c r="G14" s="13">
        <v>2611.0947801865086</v>
      </c>
      <c r="H14" s="13">
        <v>19718.699999999997</v>
      </c>
      <c r="I14" s="13">
        <v>1890</v>
      </c>
      <c r="J14" s="13">
        <v>2152.5</v>
      </c>
      <c r="K14" s="13">
        <v>1979.2194630872484</v>
      </c>
      <c r="L14" s="13">
        <v>6883.9</v>
      </c>
      <c r="M14" s="13">
        <v>1312.5</v>
      </c>
      <c r="N14" s="13">
        <v>1575</v>
      </c>
      <c r="O14" s="13">
        <v>1395.3866713557236</v>
      </c>
      <c r="P14" s="13">
        <v>5292.6</v>
      </c>
      <c r="Q14" s="13">
        <v>5250</v>
      </c>
      <c r="R14" s="13">
        <v>6090</v>
      </c>
      <c r="S14" s="13">
        <v>5490.8968295490231</v>
      </c>
      <c r="T14" s="13">
        <v>2229.6</v>
      </c>
      <c r="U14" s="13">
        <v>3885</v>
      </c>
      <c r="V14" s="13">
        <v>4515</v>
      </c>
      <c r="W14" s="13">
        <v>4154.918841502229</v>
      </c>
      <c r="X14" s="13">
        <v>4440.5</v>
      </c>
    </row>
    <row r="15" spans="1:24" ht="13.5" customHeight="1" x14ac:dyDescent="0.15">
      <c r="A15" s="6"/>
      <c r="B15" s="30"/>
      <c r="C15" s="50">
        <v>41609</v>
      </c>
      <c r="D15" s="28"/>
      <c r="E15" s="13">
        <v>2677.5</v>
      </c>
      <c r="F15" s="13">
        <v>2940</v>
      </c>
      <c r="G15" s="13">
        <v>2797.4994726433752</v>
      </c>
      <c r="H15" s="13">
        <v>23822.500000000004</v>
      </c>
      <c r="I15" s="13">
        <v>1995</v>
      </c>
      <c r="J15" s="13">
        <v>2310</v>
      </c>
      <c r="K15" s="13">
        <v>2110.4183629615163</v>
      </c>
      <c r="L15" s="13">
        <v>10450.299999999999</v>
      </c>
      <c r="M15" s="13">
        <v>1312.5</v>
      </c>
      <c r="N15" s="13">
        <v>1575</v>
      </c>
      <c r="O15" s="13">
        <v>1445.7130338965264</v>
      </c>
      <c r="P15" s="13">
        <v>5801.1</v>
      </c>
      <c r="Q15" s="13">
        <v>5460</v>
      </c>
      <c r="R15" s="13">
        <v>6090</v>
      </c>
      <c r="S15" s="13">
        <v>5836.8754736044457</v>
      </c>
      <c r="T15" s="13">
        <v>3130</v>
      </c>
      <c r="U15" s="13">
        <v>4200</v>
      </c>
      <c r="V15" s="13">
        <v>4515</v>
      </c>
      <c r="W15" s="13">
        <v>4357.6456542157348</v>
      </c>
      <c r="X15" s="13">
        <v>4371.2</v>
      </c>
    </row>
    <row r="16" spans="1:24" ht="13.5" customHeight="1" x14ac:dyDescent="0.15">
      <c r="A16" s="6"/>
      <c r="B16" s="30" t="s">
        <v>72</v>
      </c>
      <c r="C16" s="50">
        <v>41640</v>
      </c>
      <c r="D16" s="28" t="s">
        <v>52</v>
      </c>
      <c r="E16" s="13">
        <v>2373</v>
      </c>
      <c r="F16" s="13">
        <v>2856</v>
      </c>
      <c r="G16" s="13">
        <v>2584.8002998001334</v>
      </c>
      <c r="H16" s="13">
        <v>21267.999999999996</v>
      </c>
      <c r="I16" s="13">
        <v>1890</v>
      </c>
      <c r="J16" s="13">
        <v>2310</v>
      </c>
      <c r="K16" s="13">
        <v>2060.6736089930723</v>
      </c>
      <c r="L16" s="13">
        <v>9435</v>
      </c>
      <c r="M16" s="13">
        <v>1260</v>
      </c>
      <c r="N16" s="13">
        <v>1575</v>
      </c>
      <c r="O16" s="13">
        <v>1354.3190576601471</v>
      </c>
      <c r="P16" s="13">
        <v>5011.5</v>
      </c>
      <c r="Q16" s="13">
        <v>5040</v>
      </c>
      <c r="R16" s="13">
        <v>6090</v>
      </c>
      <c r="S16" s="13">
        <v>5642.1936943620185</v>
      </c>
      <c r="T16" s="13">
        <v>2381.1999999999998</v>
      </c>
      <c r="U16" s="13">
        <v>3990</v>
      </c>
      <c r="V16" s="13">
        <v>4515</v>
      </c>
      <c r="W16" s="13">
        <v>4180.8680255495028</v>
      </c>
      <c r="X16" s="13">
        <v>3938.5</v>
      </c>
    </row>
    <row r="17" spans="1:24" ht="13.5" customHeight="1" x14ac:dyDescent="0.15">
      <c r="A17" s="6"/>
      <c r="B17" s="30"/>
      <c r="C17" s="50">
        <v>41671</v>
      </c>
      <c r="D17" s="28"/>
      <c r="E17" s="13">
        <v>2205</v>
      </c>
      <c r="F17" s="13">
        <v>2572.5</v>
      </c>
      <c r="G17" s="13">
        <v>2398.019194337935</v>
      </c>
      <c r="H17" s="13">
        <v>12562.6</v>
      </c>
      <c r="I17" s="13">
        <v>1732.5</v>
      </c>
      <c r="J17" s="13">
        <v>2205</v>
      </c>
      <c r="K17" s="13">
        <v>1959.1751914325423</v>
      </c>
      <c r="L17" s="13">
        <v>5333.7</v>
      </c>
      <c r="M17" s="13">
        <v>1260</v>
      </c>
      <c r="N17" s="13">
        <v>1543.5</v>
      </c>
      <c r="O17" s="13">
        <v>1352.8767279644896</v>
      </c>
      <c r="P17" s="13">
        <v>3471.8</v>
      </c>
      <c r="Q17" s="13">
        <v>5040</v>
      </c>
      <c r="R17" s="13">
        <v>5775</v>
      </c>
      <c r="S17" s="13">
        <v>5404.0695963412218</v>
      </c>
      <c r="T17" s="13">
        <v>1693.6999999999998</v>
      </c>
      <c r="U17" s="13">
        <v>3885</v>
      </c>
      <c r="V17" s="13">
        <v>4252.5</v>
      </c>
      <c r="W17" s="13">
        <v>4049.6692926399301</v>
      </c>
      <c r="X17" s="13">
        <v>2243.1</v>
      </c>
    </row>
    <row r="18" spans="1:24" ht="13.5" customHeight="1" x14ac:dyDescent="0.15">
      <c r="A18" s="6"/>
      <c r="B18" s="30"/>
      <c r="C18" s="50">
        <v>41699</v>
      </c>
      <c r="D18" s="28"/>
      <c r="E18" s="13">
        <v>2100</v>
      </c>
      <c r="F18" s="13">
        <v>2520</v>
      </c>
      <c r="G18" s="13">
        <v>2332.2306931018343</v>
      </c>
      <c r="H18" s="13">
        <v>18221.899999999998</v>
      </c>
      <c r="I18" s="13">
        <v>1732.5</v>
      </c>
      <c r="J18" s="13">
        <v>2100</v>
      </c>
      <c r="K18" s="13">
        <v>1920.7333398715245</v>
      </c>
      <c r="L18" s="13">
        <v>6120.3000000000011</v>
      </c>
      <c r="M18" s="13">
        <v>1260</v>
      </c>
      <c r="N18" s="13">
        <v>1522.5</v>
      </c>
      <c r="O18" s="13">
        <v>1366.0513526174025</v>
      </c>
      <c r="P18" s="13">
        <v>4213.2</v>
      </c>
      <c r="Q18" s="13">
        <v>5040</v>
      </c>
      <c r="R18" s="13">
        <v>5750.01</v>
      </c>
      <c r="S18" s="13">
        <v>5375.2866136120683</v>
      </c>
      <c r="T18" s="13">
        <v>2660</v>
      </c>
      <c r="U18" s="13">
        <v>3675</v>
      </c>
      <c r="V18" s="13">
        <v>4200</v>
      </c>
      <c r="W18" s="13">
        <v>3893.13754877067</v>
      </c>
      <c r="X18" s="13">
        <v>3268.7</v>
      </c>
    </row>
    <row r="19" spans="1:24" ht="13.5" customHeight="1" x14ac:dyDescent="0.15">
      <c r="A19" s="6"/>
      <c r="B19" s="30"/>
      <c r="C19" s="50">
        <v>41730</v>
      </c>
      <c r="D19" s="28"/>
      <c r="E19" s="13">
        <v>2160</v>
      </c>
      <c r="F19" s="13">
        <v>2484</v>
      </c>
      <c r="G19" s="13">
        <v>2347.2555615675969</v>
      </c>
      <c r="H19" s="70">
        <v>23034.6</v>
      </c>
      <c r="I19" s="13">
        <v>1782</v>
      </c>
      <c r="J19" s="13">
        <v>2160</v>
      </c>
      <c r="K19" s="13">
        <v>1943.3234224876653</v>
      </c>
      <c r="L19" s="70">
        <v>7617.1</v>
      </c>
      <c r="M19" s="13">
        <v>1328.4</v>
      </c>
      <c r="N19" s="13">
        <v>1706.4</v>
      </c>
      <c r="O19" s="13">
        <v>1509.6321970045026</v>
      </c>
      <c r="P19" s="70">
        <v>4998.7</v>
      </c>
      <c r="Q19" s="13">
        <v>5184</v>
      </c>
      <c r="R19" s="13">
        <v>5832</v>
      </c>
      <c r="S19" s="13">
        <v>5542.8157894736842</v>
      </c>
      <c r="T19" s="70">
        <v>2477.7000000000003</v>
      </c>
      <c r="U19" s="13">
        <v>3780</v>
      </c>
      <c r="V19" s="13">
        <v>4320</v>
      </c>
      <c r="W19" s="13">
        <v>4023.9185057917189</v>
      </c>
      <c r="X19" s="70">
        <v>3934.3</v>
      </c>
    </row>
    <row r="20" spans="1:24" ht="13.5" customHeight="1" x14ac:dyDescent="0.15">
      <c r="A20" s="6"/>
      <c r="B20" s="30"/>
      <c r="C20" s="50">
        <v>41760</v>
      </c>
      <c r="D20" s="28"/>
      <c r="E20" s="13">
        <v>2160</v>
      </c>
      <c r="F20" s="13">
        <v>2484</v>
      </c>
      <c r="G20" s="13">
        <v>2356.7228311567164</v>
      </c>
      <c r="H20" s="13">
        <v>15412.9</v>
      </c>
      <c r="I20" s="13">
        <v>1782</v>
      </c>
      <c r="J20" s="13">
        <v>2160</v>
      </c>
      <c r="K20" s="13">
        <v>1948.6747266950294</v>
      </c>
      <c r="L20" s="13">
        <v>7211.2</v>
      </c>
      <c r="M20" s="13">
        <v>1450.0079999999998</v>
      </c>
      <c r="N20" s="13">
        <v>1728</v>
      </c>
      <c r="O20" s="13">
        <v>1561.0820613911574</v>
      </c>
      <c r="P20" s="13">
        <v>3585.1000000000004</v>
      </c>
      <c r="Q20" s="13">
        <v>5184</v>
      </c>
      <c r="R20" s="13">
        <v>5832</v>
      </c>
      <c r="S20" s="13">
        <v>5516.1755954868386</v>
      </c>
      <c r="T20" s="13">
        <v>2149.1</v>
      </c>
      <c r="U20" s="13">
        <v>3780</v>
      </c>
      <c r="V20" s="13">
        <v>4212</v>
      </c>
      <c r="W20" s="13">
        <v>4030.9846050570595</v>
      </c>
      <c r="X20" s="13">
        <v>2471.5</v>
      </c>
    </row>
    <row r="21" spans="1:24" ht="13.5" customHeight="1" x14ac:dyDescent="0.15">
      <c r="A21" s="6"/>
      <c r="B21" s="30"/>
      <c r="C21" s="50">
        <v>41791</v>
      </c>
      <c r="D21" s="28"/>
      <c r="E21" s="13">
        <v>2106</v>
      </c>
      <c r="F21" s="13">
        <v>2484</v>
      </c>
      <c r="G21" s="13">
        <v>2295.7218720325573</v>
      </c>
      <c r="H21" s="13">
        <v>24916.3</v>
      </c>
      <c r="I21" s="13">
        <v>1782</v>
      </c>
      <c r="J21" s="13">
        <v>2214</v>
      </c>
      <c r="K21" s="13">
        <v>1930.4284194966499</v>
      </c>
      <c r="L21" s="13">
        <v>9263.2999999999993</v>
      </c>
      <c r="M21" s="13">
        <v>1512</v>
      </c>
      <c r="N21" s="13">
        <v>1868.4</v>
      </c>
      <c r="O21" s="13">
        <v>1607.0131221719455</v>
      </c>
      <c r="P21" s="13">
        <v>3943.5</v>
      </c>
      <c r="Q21" s="13">
        <v>5184</v>
      </c>
      <c r="R21" s="13">
        <v>6048</v>
      </c>
      <c r="S21" s="13">
        <v>5556.9212031292154</v>
      </c>
      <c r="T21" s="13">
        <v>2662.6</v>
      </c>
      <c r="U21" s="13">
        <v>3780</v>
      </c>
      <c r="V21" s="13">
        <v>4212</v>
      </c>
      <c r="W21" s="13">
        <v>4029.5250269557928</v>
      </c>
      <c r="X21" s="13">
        <v>2974.7</v>
      </c>
    </row>
    <row r="22" spans="1:24" ht="13.5" customHeight="1" x14ac:dyDescent="0.15">
      <c r="A22" s="6"/>
      <c r="B22" s="30"/>
      <c r="C22" s="50">
        <v>41821</v>
      </c>
      <c r="D22" s="28"/>
      <c r="E22" s="13">
        <v>2052</v>
      </c>
      <c r="F22" s="13">
        <v>2376</v>
      </c>
      <c r="G22" s="13">
        <v>2251.6426855701725</v>
      </c>
      <c r="H22" s="13">
        <v>22431.799999999996</v>
      </c>
      <c r="I22" s="13">
        <v>1728</v>
      </c>
      <c r="J22" s="13">
        <v>2160</v>
      </c>
      <c r="K22" s="13">
        <v>1943.4337756022155</v>
      </c>
      <c r="L22" s="13">
        <v>8395.2999999999993</v>
      </c>
      <c r="M22" s="13">
        <v>1382.4</v>
      </c>
      <c r="N22" s="13">
        <v>1706.4</v>
      </c>
      <c r="O22" s="13">
        <v>1506.9577613011238</v>
      </c>
      <c r="P22" s="13">
        <v>4260.1000000000004</v>
      </c>
      <c r="Q22" s="13">
        <v>5076</v>
      </c>
      <c r="R22" s="13">
        <v>5940</v>
      </c>
      <c r="S22" s="13">
        <v>5562.9788786064228</v>
      </c>
      <c r="T22" s="13">
        <v>2880.7</v>
      </c>
      <c r="U22" s="13">
        <v>3456</v>
      </c>
      <c r="V22" s="13">
        <v>4320</v>
      </c>
      <c r="W22" s="13">
        <v>3920.2639571299324</v>
      </c>
      <c r="X22" s="13">
        <v>2518.3000000000002</v>
      </c>
    </row>
    <row r="23" spans="1:24" ht="13.5" customHeight="1" x14ac:dyDescent="0.15">
      <c r="A23" s="6"/>
      <c r="B23" s="30"/>
      <c r="C23" s="50">
        <v>41852</v>
      </c>
      <c r="D23" s="28"/>
      <c r="E23" s="13">
        <v>2052</v>
      </c>
      <c r="F23" s="13">
        <v>2430</v>
      </c>
      <c r="G23" s="13">
        <v>2261.7563396747796</v>
      </c>
      <c r="H23" s="13">
        <v>21144.799999999999</v>
      </c>
      <c r="I23" s="13">
        <v>1620</v>
      </c>
      <c r="J23" s="13">
        <v>2214</v>
      </c>
      <c r="K23" s="13">
        <v>1873.6795377172552</v>
      </c>
      <c r="L23" s="13">
        <v>8390.1999999999989</v>
      </c>
      <c r="M23" s="13">
        <v>1404</v>
      </c>
      <c r="N23" s="13">
        <v>1620</v>
      </c>
      <c r="O23" s="13">
        <v>1507.0074710496824</v>
      </c>
      <c r="P23" s="13">
        <v>3462.6</v>
      </c>
      <c r="Q23" s="13">
        <v>5184</v>
      </c>
      <c r="R23" s="13">
        <v>5940</v>
      </c>
      <c r="S23" s="13">
        <v>5520.3389864525843</v>
      </c>
      <c r="T23" s="13">
        <v>2746.8999999999996</v>
      </c>
      <c r="U23" s="13">
        <v>3672</v>
      </c>
      <c r="V23" s="13">
        <v>4212</v>
      </c>
      <c r="W23" s="13">
        <v>4006.8612436448961</v>
      </c>
      <c r="X23" s="13">
        <v>1452</v>
      </c>
    </row>
    <row r="24" spans="1:24" ht="13.5" customHeight="1" x14ac:dyDescent="0.15">
      <c r="A24" s="6"/>
      <c r="B24" s="29"/>
      <c r="C24" s="54">
        <v>41883</v>
      </c>
      <c r="D24" s="31"/>
      <c r="E24" s="19">
        <v>2052</v>
      </c>
      <c r="F24" s="19">
        <v>2484</v>
      </c>
      <c r="G24" s="19">
        <v>2334.1</v>
      </c>
      <c r="H24" s="19">
        <v>21290</v>
      </c>
      <c r="I24" s="19">
        <v>1620</v>
      </c>
      <c r="J24" s="19">
        <v>2268</v>
      </c>
      <c r="K24" s="19">
        <v>1910</v>
      </c>
      <c r="L24" s="19">
        <v>10560</v>
      </c>
      <c r="M24" s="19">
        <v>1382.4</v>
      </c>
      <c r="N24" s="19">
        <v>1706.4</v>
      </c>
      <c r="O24" s="19">
        <v>1468</v>
      </c>
      <c r="P24" s="19">
        <v>2846</v>
      </c>
      <c r="Q24" s="19">
        <v>5184</v>
      </c>
      <c r="R24" s="19">
        <v>6048</v>
      </c>
      <c r="S24" s="19">
        <v>5544.1</v>
      </c>
      <c r="T24" s="19">
        <v>3625</v>
      </c>
      <c r="U24" s="19">
        <v>3564</v>
      </c>
      <c r="V24" s="19">
        <v>4300.6000000000004</v>
      </c>
      <c r="W24" s="19">
        <v>4063.5</v>
      </c>
      <c r="X24" s="19">
        <v>1823</v>
      </c>
    </row>
    <row r="25" spans="1:24" ht="13.5" customHeight="1" x14ac:dyDescent="0.15">
      <c r="A25" s="6"/>
      <c r="B25" s="32" t="s">
        <v>79</v>
      </c>
      <c r="C25" s="8"/>
      <c r="D25" s="38"/>
      <c r="E25" s="35"/>
      <c r="F25" s="13"/>
      <c r="G25" s="36"/>
      <c r="H25" s="13"/>
      <c r="I25" s="35"/>
      <c r="J25" s="13"/>
      <c r="K25" s="36"/>
      <c r="L25" s="13"/>
      <c r="M25" s="35"/>
      <c r="N25" s="13"/>
      <c r="O25" s="36"/>
      <c r="P25" s="13"/>
      <c r="Q25" s="35"/>
      <c r="R25" s="13"/>
      <c r="S25" s="36"/>
      <c r="T25" s="13"/>
      <c r="U25" s="35"/>
      <c r="V25" s="13"/>
      <c r="W25" s="36"/>
      <c r="X25" s="13"/>
    </row>
    <row r="26" spans="1:24" ht="13.5" customHeight="1" x14ac:dyDescent="0.15">
      <c r="A26" s="6"/>
      <c r="B26" s="34" t="s">
        <v>484</v>
      </c>
      <c r="C26" s="23"/>
      <c r="D26" s="26"/>
      <c r="E26" s="35">
        <v>2106</v>
      </c>
      <c r="F26" s="13">
        <v>2430</v>
      </c>
      <c r="G26" s="36">
        <v>2293.9</v>
      </c>
      <c r="H26" s="13">
        <v>4335</v>
      </c>
      <c r="I26" s="35">
        <v>1620</v>
      </c>
      <c r="J26" s="13">
        <v>2214</v>
      </c>
      <c r="K26" s="36">
        <v>1857.6</v>
      </c>
      <c r="L26" s="13">
        <v>1697</v>
      </c>
      <c r="M26" s="35">
        <v>1382.4</v>
      </c>
      <c r="N26" s="13">
        <v>1706.4</v>
      </c>
      <c r="O26" s="36">
        <v>1450.4</v>
      </c>
      <c r="P26" s="13">
        <v>512</v>
      </c>
      <c r="Q26" s="35">
        <v>5184</v>
      </c>
      <c r="R26" s="13">
        <v>5940</v>
      </c>
      <c r="S26" s="36">
        <v>5472.4</v>
      </c>
      <c r="T26" s="13">
        <v>652</v>
      </c>
      <c r="U26" s="35">
        <v>3564</v>
      </c>
      <c r="V26" s="13">
        <v>4212</v>
      </c>
      <c r="W26" s="36">
        <v>3970.1</v>
      </c>
      <c r="X26" s="13">
        <v>333</v>
      </c>
    </row>
    <row r="27" spans="1:24" ht="13.5" customHeight="1" x14ac:dyDescent="0.15">
      <c r="A27" s="6"/>
      <c r="B27" s="32" t="s">
        <v>80</v>
      </c>
      <c r="C27" s="8"/>
      <c r="D27" s="38"/>
      <c r="E27" s="35"/>
      <c r="F27" s="13"/>
      <c r="G27" s="36"/>
      <c r="H27" s="13"/>
      <c r="I27" s="35"/>
      <c r="J27" s="13"/>
      <c r="K27" s="36"/>
      <c r="L27" s="13"/>
      <c r="M27" s="35"/>
      <c r="N27" s="13"/>
      <c r="O27" s="36"/>
      <c r="P27" s="13"/>
      <c r="Q27" s="35"/>
      <c r="R27" s="13"/>
      <c r="S27" s="36"/>
      <c r="T27" s="13"/>
      <c r="U27" s="35"/>
      <c r="V27" s="13"/>
      <c r="W27" s="36"/>
      <c r="X27" s="13"/>
    </row>
    <row r="28" spans="1:24" ht="13.5" customHeight="1" x14ac:dyDescent="0.15">
      <c r="A28" s="6"/>
      <c r="B28" s="34" t="s">
        <v>485</v>
      </c>
      <c r="C28" s="23"/>
      <c r="D28" s="26"/>
      <c r="E28" s="1">
        <v>2052</v>
      </c>
      <c r="F28" s="1">
        <v>2484</v>
      </c>
      <c r="G28" s="1">
        <v>2310.1</v>
      </c>
      <c r="H28" s="13">
        <v>3790</v>
      </c>
      <c r="I28" s="1">
        <v>1620</v>
      </c>
      <c r="J28" s="1">
        <v>2200</v>
      </c>
      <c r="K28" s="1">
        <v>1864.1</v>
      </c>
      <c r="L28" s="13">
        <v>2536</v>
      </c>
      <c r="M28" s="1">
        <v>1404</v>
      </c>
      <c r="N28" s="1">
        <v>1512</v>
      </c>
      <c r="O28" s="1">
        <v>1447.2</v>
      </c>
      <c r="P28" s="13">
        <v>703</v>
      </c>
      <c r="Q28" s="1">
        <v>5184</v>
      </c>
      <c r="R28" s="1">
        <v>5940</v>
      </c>
      <c r="S28" s="1">
        <v>5524.2</v>
      </c>
      <c r="T28" s="13">
        <v>417</v>
      </c>
      <c r="U28" s="1">
        <v>3672</v>
      </c>
      <c r="V28" s="1">
        <v>4212</v>
      </c>
      <c r="W28" s="1">
        <v>4055.4</v>
      </c>
      <c r="X28" s="13">
        <v>245</v>
      </c>
    </row>
    <row r="29" spans="1:24" ht="13.5" customHeight="1" x14ac:dyDescent="0.15">
      <c r="A29" s="6"/>
      <c r="B29" s="32" t="s">
        <v>81</v>
      </c>
      <c r="C29" s="8"/>
      <c r="D29" s="38"/>
      <c r="E29" s="35"/>
      <c r="F29" s="13"/>
      <c r="G29" s="36"/>
      <c r="H29" s="13"/>
      <c r="I29" s="35"/>
      <c r="J29" s="13"/>
      <c r="K29" s="36"/>
      <c r="L29" s="13"/>
      <c r="M29" s="35"/>
      <c r="N29" s="13"/>
      <c r="O29" s="36"/>
      <c r="P29" s="13"/>
      <c r="Q29" s="35"/>
      <c r="R29" s="13"/>
      <c r="S29" s="36"/>
      <c r="T29" s="13"/>
      <c r="U29" s="35"/>
      <c r="V29" s="13"/>
      <c r="W29" s="36"/>
      <c r="X29" s="13"/>
    </row>
    <row r="30" spans="1:24" ht="13.5" customHeight="1" x14ac:dyDescent="0.15">
      <c r="A30" s="6"/>
      <c r="B30" s="34" t="s">
        <v>486</v>
      </c>
      <c r="C30" s="23"/>
      <c r="D30" s="26"/>
      <c r="E30" s="1">
        <v>2160</v>
      </c>
      <c r="F30" s="1">
        <v>2484</v>
      </c>
      <c r="G30" s="1">
        <v>2339.3000000000002</v>
      </c>
      <c r="H30" s="13">
        <v>4262</v>
      </c>
      <c r="I30" s="1">
        <v>1674</v>
      </c>
      <c r="J30" s="1">
        <v>2214</v>
      </c>
      <c r="K30" s="1">
        <v>1909.4</v>
      </c>
      <c r="L30" s="13">
        <v>2101</v>
      </c>
      <c r="M30" s="1">
        <v>1404</v>
      </c>
      <c r="N30" s="1">
        <v>1620</v>
      </c>
      <c r="O30" s="1">
        <v>1478.5</v>
      </c>
      <c r="P30" s="13">
        <v>696</v>
      </c>
      <c r="Q30" s="1">
        <v>5184</v>
      </c>
      <c r="R30" s="1">
        <v>6037.2</v>
      </c>
      <c r="S30" s="1">
        <v>5539.3</v>
      </c>
      <c r="T30" s="13">
        <v>639</v>
      </c>
      <c r="U30" s="1">
        <v>4050</v>
      </c>
      <c r="V30" s="1">
        <v>4104</v>
      </c>
      <c r="W30" s="1">
        <v>4084.6</v>
      </c>
      <c r="X30" s="13">
        <v>319</v>
      </c>
    </row>
    <row r="31" spans="1:24" ht="13.5" customHeight="1" x14ac:dyDescent="0.15">
      <c r="A31" s="6"/>
      <c r="B31" s="32" t="s">
        <v>82</v>
      </c>
      <c r="C31" s="8"/>
      <c r="D31" s="38"/>
      <c r="E31" s="35"/>
      <c r="F31" s="13"/>
      <c r="G31" s="36"/>
      <c r="H31" s="13"/>
      <c r="I31" s="35"/>
      <c r="J31" s="13"/>
      <c r="K31" s="36"/>
      <c r="L31" s="13"/>
      <c r="M31" s="35"/>
      <c r="N31" s="13"/>
      <c r="O31" s="36"/>
      <c r="P31" s="13"/>
      <c r="Q31" s="35"/>
      <c r="R31" s="13"/>
      <c r="S31" s="36"/>
      <c r="T31" s="13"/>
      <c r="U31" s="35"/>
      <c r="V31" s="13"/>
      <c r="W31" s="36"/>
      <c r="X31" s="13"/>
    </row>
    <row r="32" spans="1:24" ht="13.5" customHeight="1" x14ac:dyDescent="0.15">
      <c r="A32" s="6"/>
      <c r="B32" s="34" t="s">
        <v>487</v>
      </c>
      <c r="C32" s="23"/>
      <c r="D32" s="26"/>
      <c r="E32" s="35">
        <v>2160</v>
      </c>
      <c r="F32" s="13">
        <v>2484</v>
      </c>
      <c r="G32" s="36">
        <v>2393.3000000000002</v>
      </c>
      <c r="H32" s="13">
        <v>3666</v>
      </c>
      <c r="I32" s="35">
        <v>1728</v>
      </c>
      <c r="J32" s="13">
        <v>2200</v>
      </c>
      <c r="K32" s="36">
        <v>1910.5</v>
      </c>
      <c r="L32" s="13">
        <v>2155</v>
      </c>
      <c r="M32" s="35">
        <v>1382.4</v>
      </c>
      <c r="N32" s="13">
        <v>1706.4</v>
      </c>
      <c r="O32" s="36">
        <v>1516.3</v>
      </c>
      <c r="P32" s="13">
        <v>262</v>
      </c>
      <c r="Q32" s="35">
        <v>5292</v>
      </c>
      <c r="R32" s="13">
        <v>6048</v>
      </c>
      <c r="S32" s="36">
        <v>5605.2</v>
      </c>
      <c r="T32" s="13">
        <v>1175</v>
      </c>
      <c r="U32" s="35">
        <v>3672</v>
      </c>
      <c r="V32" s="13">
        <v>4300.6000000000004</v>
      </c>
      <c r="W32" s="36">
        <v>4095.4</v>
      </c>
      <c r="X32" s="13">
        <v>473</v>
      </c>
    </row>
    <row r="33" spans="1:24" ht="13.5" customHeight="1" x14ac:dyDescent="0.15">
      <c r="A33" s="6"/>
      <c r="B33" s="32" t="s">
        <v>83</v>
      </c>
      <c r="C33" s="8"/>
      <c r="D33" s="38"/>
      <c r="E33" s="35"/>
      <c r="F33" s="13"/>
      <c r="G33" s="36"/>
      <c r="H33" s="13"/>
      <c r="I33" s="35"/>
      <c r="J33" s="13"/>
      <c r="K33" s="36"/>
      <c r="L33" s="13"/>
      <c r="M33" s="35"/>
      <c r="N33" s="13"/>
      <c r="O33" s="36"/>
      <c r="P33" s="13"/>
      <c r="Q33" s="35"/>
      <c r="R33" s="13"/>
      <c r="S33" s="36"/>
      <c r="T33" s="13"/>
      <c r="U33" s="35"/>
      <c r="V33" s="13"/>
      <c r="W33" s="36"/>
      <c r="X33" s="13"/>
    </row>
    <row r="34" spans="1:24" ht="13.5" customHeight="1" x14ac:dyDescent="0.15">
      <c r="A34" s="6"/>
      <c r="B34" s="34" t="s">
        <v>488</v>
      </c>
      <c r="C34" s="23"/>
      <c r="D34" s="26"/>
      <c r="E34" s="35">
        <v>2160</v>
      </c>
      <c r="F34" s="13">
        <v>2484</v>
      </c>
      <c r="G34" s="36">
        <v>2328.5</v>
      </c>
      <c r="H34" s="13">
        <v>5237</v>
      </c>
      <c r="I34" s="35">
        <v>1728</v>
      </c>
      <c r="J34" s="13">
        <v>2268</v>
      </c>
      <c r="K34" s="36">
        <v>2031.5</v>
      </c>
      <c r="L34" s="13">
        <v>2071</v>
      </c>
      <c r="M34" s="35">
        <v>1404</v>
      </c>
      <c r="N34" s="13">
        <v>1512</v>
      </c>
      <c r="O34" s="36">
        <v>1440.7</v>
      </c>
      <c r="P34" s="13">
        <v>673</v>
      </c>
      <c r="Q34" s="35">
        <v>5400</v>
      </c>
      <c r="R34" s="13">
        <v>6037.2</v>
      </c>
      <c r="S34" s="36">
        <v>5572.8</v>
      </c>
      <c r="T34" s="13">
        <v>742</v>
      </c>
      <c r="U34" s="35">
        <v>3922.6</v>
      </c>
      <c r="V34" s="13">
        <v>4179.6000000000004</v>
      </c>
      <c r="W34" s="36">
        <v>4060.8</v>
      </c>
      <c r="X34" s="13">
        <v>453</v>
      </c>
    </row>
    <row r="35" spans="1:24" ht="13.5" customHeight="1" x14ac:dyDescent="0.15">
      <c r="A35" s="6"/>
      <c r="B35" s="32"/>
      <c r="C35" s="8"/>
      <c r="D35" s="38"/>
      <c r="E35" s="35"/>
      <c r="F35" s="13"/>
      <c r="G35" s="36"/>
      <c r="H35" s="13"/>
      <c r="I35" s="35"/>
      <c r="J35" s="13"/>
      <c r="K35" s="36"/>
      <c r="L35" s="13"/>
      <c r="M35" s="35"/>
      <c r="N35" s="13"/>
      <c r="O35" s="36"/>
      <c r="P35" s="13"/>
      <c r="Q35" s="35"/>
      <c r="R35" s="13"/>
      <c r="S35" s="36"/>
      <c r="T35" s="13"/>
      <c r="U35" s="35"/>
      <c r="V35" s="13"/>
      <c r="W35" s="36"/>
      <c r="X35" s="13"/>
    </row>
    <row r="36" spans="1:24" ht="13.5" customHeight="1" x14ac:dyDescent="0.15">
      <c r="A36" s="6"/>
      <c r="B36" s="58"/>
      <c r="C36" s="4"/>
      <c r="D36" s="65"/>
      <c r="E36" s="48"/>
      <c r="F36" s="2"/>
      <c r="G36" s="48"/>
      <c r="H36" s="19"/>
      <c r="I36" s="48"/>
      <c r="J36" s="2"/>
      <c r="K36" s="48"/>
      <c r="L36" s="19"/>
      <c r="M36" s="48"/>
      <c r="N36" s="2"/>
      <c r="O36" s="48"/>
      <c r="P36" s="19"/>
      <c r="Q36" s="48"/>
      <c r="R36" s="2"/>
      <c r="S36" s="48"/>
      <c r="T36" s="19"/>
      <c r="U36" s="48"/>
      <c r="V36" s="2"/>
      <c r="W36" s="48"/>
      <c r="X36" s="19"/>
    </row>
    <row r="37" spans="1:24" ht="4.5" customHeight="1" x14ac:dyDescent="0.15">
      <c r="A37" s="6"/>
      <c r="B37" s="128"/>
      <c r="C37" s="46"/>
      <c r="D37" s="46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94"/>
      <c r="V37" s="94"/>
      <c r="W37" s="94"/>
      <c r="X37" s="94"/>
    </row>
    <row r="38" spans="1:24" x14ac:dyDescent="0.15">
      <c r="A38" s="6"/>
      <c r="B38" s="60" t="s">
        <v>73</v>
      </c>
      <c r="C38" s="6" t="s">
        <v>167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X38" s="94"/>
    </row>
    <row r="39" spans="1:24" x14ac:dyDescent="0.15">
      <c r="A39" s="6"/>
      <c r="B39" s="102" t="s">
        <v>75</v>
      </c>
      <c r="C39" s="6" t="s">
        <v>76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W39" s="94"/>
      <c r="X39" s="94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149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142" t="s">
        <v>64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93"/>
      <c r="C6" s="24" t="s">
        <v>121</v>
      </c>
      <c r="D6" s="25"/>
      <c r="E6" s="45" t="s">
        <v>353</v>
      </c>
      <c r="F6" s="18"/>
      <c r="G6" s="18"/>
      <c r="H6" s="41"/>
      <c r="I6" s="45" t="s">
        <v>354</v>
      </c>
      <c r="J6" s="18"/>
      <c r="K6" s="18"/>
      <c r="L6" s="41"/>
      <c r="M6" s="45" t="s">
        <v>355</v>
      </c>
      <c r="N6" s="18"/>
      <c r="O6" s="18"/>
      <c r="P6" s="41"/>
      <c r="Q6" s="45" t="s">
        <v>357</v>
      </c>
      <c r="R6" s="18"/>
      <c r="S6" s="18"/>
      <c r="T6" s="41"/>
      <c r="U6" s="45" t="s">
        <v>358</v>
      </c>
      <c r="V6" s="18"/>
      <c r="W6" s="18"/>
      <c r="X6" s="41"/>
    </row>
    <row r="7" spans="1:24" ht="13.5" customHeight="1" x14ac:dyDescent="0.15">
      <c r="A7" s="6"/>
      <c r="B7" s="56" t="s">
        <v>125</v>
      </c>
      <c r="C7" s="2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15" t="s">
        <v>0</v>
      </c>
      <c r="C9" s="57">
        <v>40544</v>
      </c>
      <c r="D9" s="170" t="s">
        <v>1</v>
      </c>
      <c r="E9" s="22">
        <v>1050</v>
      </c>
      <c r="F9" s="22">
        <v>1599.99</v>
      </c>
      <c r="G9" s="82">
        <v>1315.5678558179795</v>
      </c>
      <c r="H9" s="22">
        <v>33638.100000000006</v>
      </c>
      <c r="I9" s="22">
        <v>1365</v>
      </c>
      <c r="J9" s="22">
        <v>1837.5</v>
      </c>
      <c r="K9" s="82">
        <v>1646.496394832458</v>
      </c>
      <c r="L9" s="22">
        <v>35328.700000000004</v>
      </c>
      <c r="M9" s="22">
        <v>1365</v>
      </c>
      <c r="N9" s="22">
        <v>1890</v>
      </c>
      <c r="O9" s="82">
        <v>1693.9896778584389</v>
      </c>
      <c r="P9" s="22">
        <v>13603.499999999998</v>
      </c>
      <c r="Q9" s="22">
        <v>1365</v>
      </c>
      <c r="R9" s="22">
        <v>1890</v>
      </c>
      <c r="S9" s="82">
        <v>1726.423083852834</v>
      </c>
      <c r="T9" s="22">
        <v>11422.3</v>
      </c>
      <c r="U9" s="22">
        <v>1200</v>
      </c>
      <c r="V9" s="22">
        <v>1750</v>
      </c>
      <c r="W9" s="82">
        <v>1475.8815639460804</v>
      </c>
      <c r="X9" s="22">
        <v>20230.100000000006</v>
      </c>
    </row>
    <row r="10" spans="1:24" ht="13.5" customHeight="1" x14ac:dyDescent="0.15">
      <c r="A10" s="6"/>
      <c r="B10" s="119"/>
      <c r="C10" s="53">
        <v>40909</v>
      </c>
      <c r="D10" s="135"/>
      <c r="E10" s="3">
        <v>840</v>
      </c>
      <c r="F10" s="3">
        <v>1575</v>
      </c>
      <c r="G10" s="3">
        <v>1145.3792961253587</v>
      </c>
      <c r="H10" s="3">
        <v>71889.899999999994</v>
      </c>
      <c r="I10" s="3">
        <v>1260</v>
      </c>
      <c r="J10" s="3">
        <v>1837.5</v>
      </c>
      <c r="K10" s="3">
        <v>1510.369297129901</v>
      </c>
      <c r="L10" s="3">
        <v>68209.8</v>
      </c>
      <c r="M10" s="3">
        <v>1365</v>
      </c>
      <c r="N10" s="3">
        <v>1890</v>
      </c>
      <c r="O10" s="3">
        <v>1565.2962902560459</v>
      </c>
      <c r="P10" s="3">
        <v>48407.199999999997</v>
      </c>
      <c r="Q10" s="3">
        <v>1365</v>
      </c>
      <c r="R10" s="3">
        <v>1995</v>
      </c>
      <c r="S10" s="3">
        <v>1605.7433126844489</v>
      </c>
      <c r="T10" s="3">
        <v>31599.9</v>
      </c>
      <c r="U10" s="3">
        <v>1155</v>
      </c>
      <c r="V10" s="3">
        <v>1837.5</v>
      </c>
      <c r="W10" s="3">
        <v>1432.2587790864411</v>
      </c>
      <c r="X10" s="3">
        <v>44691.8</v>
      </c>
    </row>
    <row r="11" spans="1:24" ht="13.5" customHeight="1" x14ac:dyDescent="0.15">
      <c r="A11" s="6"/>
      <c r="B11" s="14"/>
      <c r="C11" s="52">
        <v>41275</v>
      </c>
      <c r="D11" s="134"/>
      <c r="E11" s="2">
        <v>997.5</v>
      </c>
      <c r="F11" s="2">
        <v>1470</v>
      </c>
      <c r="G11" s="2">
        <v>1317.0501114048077</v>
      </c>
      <c r="H11" s="2">
        <v>92260.1</v>
      </c>
      <c r="I11" s="2">
        <v>1365</v>
      </c>
      <c r="J11" s="2">
        <v>1995</v>
      </c>
      <c r="K11" s="2">
        <v>1696.3878724376025</v>
      </c>
      <c r="L11" s="2">
        <v>77002.799999999988</v>
      </c>
      <c r="M11" s="2">
        <v>1470</v>
      </c>
      <c r="N11" s="2">
        <v>2031.75</v>
      </c>
      <c r="O11" s="2">
        <v>1776.9343684184753</v>
      </c>
      <c r="P11" s="2">
        <v>73174.500000000015</v>
      </c>
      <c r="Q11" s="2">
        <v>1470</v>
      </c>
      <c r="R11" s="2">
        <v>2047.5</v>
      </c>
      <c r="S11" s="2">
        <v>1817.4851071793619</v>
      </c>
      <c r="T11" s="2">
        <v>46253.2</v>
      </c>
      <c r="U11" s="2">
        <v>1365</v>
      </c>
      <c r="V11" s="2">
        <v>1890</v>
      </c>
      <c r="W11" s="2">
        <v>1605.5153233220965</v>
      </c>
      <c r="X11" s="2">
        <v>50254.600000000006</v>
      </c>
    </row>
    <row r="12" spans="1:24" ht="13.5" customHeight="1" x14ac:dyDescent="0.15">
      <c r="A12" s="6"/>
      <c r="B12" s="30" t="s">
        <v>99</v>
      </c>
      <c r="C12" s="50">
        <v>41518</v>
      </c>
      <c r="D12" s="28" t="s">
        <v>52</v>
      </c>
      <c r="E12" s="13">
        <v>1207.5</v>
      </c>
      <c r="F12" s="13">
        <v>1470</v>
      </c>
      <c r="G12" s="13">
        <v>1350.1012350737533</v>
      </c>
      <c r="H12" s="13">
        <v>7402</v>
      </c>
      <c r="I12" s="13">
        <v>1627.5</v>
      </c>
      <c r="J12" s="13">
        <v>1837.5</v>
      </c>
      <c r="K12" s="13">
        <v>1724.1785183890979</v>
      </c>
      <c r="L12" s="13">
        <v>7505.2999999999993</v>
      </c>
      <c r="M12" s="13">
        <v>1617</v>
      </c>
      <c r="N12" s="13">
        <v>1914.15</v>
      </c>
      <c r="O12" s="13">
        <v>1804.0664591825494</v>
      </c>
      <c r="P12" s="13">
        <v>7599.6999999999989</v>
      </c>
      <c r="Q12" s="13">
        <v>1680</v>
      </c>
      <c r="R12" s="13">
        <v>1890</v>
      </c>
      <c r="S12" s="13">
        <v>1807.3851094196004</v>
      </c>
      <c r="T12" s="13">
        <v>4579</v>
      </c>
      <c r="U12" s="13">
        <v>1575</v>
      </c>
      <c r="V12" s="13">
        <v>1785</v>
      </c>
      <c r="W12" s="13">
        <v>1660.5899013278108</v>
      </c>
      <c r="X12" s="13">
        <v>5291.6</v>
      </c>
    </row>
    <row r="13" spans="1:24" ht="13.5" customHeight="1" x14ac:dyDescent="0.15">
      <c r="A13" s="6"/>
      <c r="B13" s="30"/>
      <c r="C13" s="50">
        <v>41548</v>
      </c>
      <c r="D13" s="28"/>
      <c r="E13" s="13">
        <v>1260</v>
      </c>
      <c r="F13" s="13">
        <v>1470</v>
      </c>
      <c r="G13" s="13">
        <v>1326.9720819112629</v>
      </c>
      <c r="H13" s="13">
        <v>7149.9</v>
      </c>
      <c r="I13" s="13">
        <v>1627.5</v>
      </c>
      <c r="J13" s="13">
        <v>1837.5</v>
      </c>
      <c r="K13" s="13">
        <v>1755.4832207828008</v>
      </c>
      <c r="L13" s="13">
        <v>5770</v>
      </c>
      <c r="M13" s="13">
        <v>1680</v>
      </c>
      <c r="N13" s="13">
        <v>1890</v>
      </c>
      <c r="O13" s="13">
        <v>1820.8031572449074</v>
      </c>
      <c r="P13" s="13">
        <v>5103.1000000000004</v>
      </c>
      <c r="Q13" s="13">
        <v>1701</v>
      </c>
      <c r="R13" s="13">
        <v>1942.5</v>
      </c>
      <c r="S13" s="13">
        <v>1824.1601886253213</v>
      </c>
      <c r="T13" s="13">
        <v>3297</v>
      </c>
      <c r="U13" s="13">
        <v>1575</v>
      </c>
      <c r="V13" s="13">
        <v>1785</v>
      </c>
      <c r="W13" s="13">
        <v>1671.1634436593531</v>
      </c>
      <c r="X13" s="13">
        <v>3527.1</v>
      </c>
    </row>
    <row r="14" spans="1:24" ht="13.5" customHeight="1" x14ac:dyDescent="0.15">
      <c r="A14" s="6"/>
      <c r="B14" s="30"/>
      <c r="C14" s="50">
        <v>41579</v>
      </c>
      <c r="D14" s="28"/>
      <c r="E14" s="13">
        <v>1207.5</v>
      </c>
      <c r="F14" s="13">
        <v>1470</v>
      </c>
      <c r="G14" s="13">
        <v>1279.7872621273787</v>
      </c>
      <c r="H14" s="13">
        <v>7678.9</v>
      </c>
      <c r="I14" s="13">
        <v>1669.5</v>
      </c>
      <c r="J14" s="13">
        <v>1942.5</v>
      </c>
      <c r="K14" s="13">
        <v>1822.5234528326575</v>
      </c>
      <c r="L14" s="13">
        <v>5877.3</v>
      </c>
      <c r="M14" s="13">
        <v>1711.5</v>
      </c>
      <c r="N14" s="13">
        <v>1995</v>
      </c>
      <c r="O14" s="13">
        <v>1872.1513250686658</v>
      </c>
      <c r="P14" s="13">
        <v>6398.1</v>
      </c>
      <c r="Q14" s="13">
        <v>1785</v>
      </c>
      <c r="R14" s="13">
        <v>1995</v>
      </c>
      <c r="S14" s="13">
        <v>1929.5113493942349</v>
      </c>
      <c r="T14" s="13">
        <v>3632.4</v>
      </c>
      <c r="U14" s="13">
        <v>1575</v>
      </c>
      <c r="V14" s="13">
        <v>1874.25</v>
      </c>
      <c r="W14" s="13">
        <v>1694.8707557985717</v>
      </c>
      <c r="X14" s="13">
        <v>3378.4</v>
      </c>
    </row>
    <row r="15" spans="1:24" ht="13.5" customHeight="1" x14ac:dyDescent="0.15">
      <c r="A15" s="6"/>
      <c r="B15" s="30"/>
      <c r="C15" s="50">
        <v>41609</v>
      </c>
      <c r="D15" s="28"/>
      <c r="E15" s="13">
        <v>1207.5</v>
      </c>
      <c r="F15" s="13">
        <v>1470</v>
      </c>
      <c r="G15" s="13">
        <v>1295.2198214396431</v>
      </c>
      <c r="H15" s="13">
        <v>9889.7000000000007</v>
      </c>
      <c r="I15" s="13">
        <v>1732.5</v>
      </c>
      <c r="J15" s="13">
        <v>1995</v>
      </c>
      <c r="K15" s="13">
        <v>1831.8492753623188</v>
      </c>
      <c r="L15" s="13">
        <v>6713.5</v>
      </c>
      <c r="M15" s="13">
        <v>1785</v>
      </c>
      <c r="N15" s="13">
        <v>2031.75</v>
      </c>
      <c r="O15" s="13">
        <v>1906.8465279654149</v>
      </c>
      <c r="P15" s="13">
        <v>6836.2</v>
      </c>
      <c r="Q15" s="13">
        <v>1837.5</v>
      </c>
      <c r="R15" s="13">
        <v>2047.5</v>
      </c>
      <c r="S15" s="13">
        <v>1945.8559389200041</v>
      </c>
      <c r="T15" s="13">
        <v>5076.0999999999995</v>
      </c>
      <c r="U15" s="13">
        <v>1627.5</v>
      </c>
      <c r="V15" s="13">
        <v>1890</v>
      </c>
      <c r="W15" s="13">
        <v>1733.1328616352205</v>
      </c>
      <c r="X15" s="13">
        <v>4445.8999999999996</v>
      </c>
    </row>
    <row r="16" spans="1:24" ht="13.5" customHeight="1" x14ac:dyDescent="0.15">
      <c r="A16" s="6"/>
      <c r="B16" s="30" t="s">
        <v>72</v>
      </c>
      <c r="C16" s="50">
        <v>41640</v>
      </c>
      <c r="D16" s="28" t="s">
        <v>52</v>
      </c>
      <c r="E16" s="13">
        <v>1155</v>
      </c>
      <c r="F16" s="13">
        <v>1365</v>
      </c>
      <c r="G16" s="13">
        <v>1208.2928915018706</v>
      </c>
      <c r="H16" s="13">
        <v>7493</v>
      </c>
      <c r="I16" s="13">
        <v>1732.5</v>
      </c>
      <c r="J16" s="13">
        <v>1995</v>
      </c>
      <c r="K16" s="13">
        <v>1809.1276142131981</v>
      </c>
      <c r="L16" s="13">
        <v>4851.9999999999991</v>
      </c>
      <c r="M16" s="13">
        <v>1785</v>
      </c>
      <c r="N16" s="13">
        <v>2047.5</v>
      </c>
      <c r="O16" s="13">
        <v>1899.9981268569954</v>
      </c>
      <c r="P16" s="13">
        <v>5508.8</v>
      </c>
      <c r="Q16" s="13">
        <v>1785</v>
      </c>
      <c r="R16" s="13">
        <v>2047.5</v>
      </c>
      <c r="S16" s="13">
        <v>1921.8065088757401</v>
      </c>
      <c r="T16" s="13">
        <v>3739.1</v>
      </c>
      <c r="U16" s="13">
        <v>1575</v>
      </c>
      <c r="V16" s="13">
        <v>1890</v>
      </c>
      <c r="W16" s="13">
        <v>1711.9113130680039</v>
      </c>
      <c r="X16" s="13">
        <v>3208.6000000000004</v>
      </c>
    </row>
    <row r="17" spans="1:24" ht="13.5" customHeight="1" x14ac:dyDescent="0.15">
      <c r="A17" s="6"/>
      <c r="B17" s="30"/>
      <c r="C17" s="50">
        <v>41671</v>
      </c>
      <c r="D17" s="28"/>
      <c r="E17" s="13">
        <v>1050</v>
      </c>
      <c r="F17" s="13">
        <v>1365</v>
      </c>
      <c r="G17" s="13">
        <v>1144.6306244041946</v>
      </c>
      <c r="H17" s="13">
        <v>6030</v>
      </c>
      <c r="I17" s="13">
        <v>1732.5</v>
      </c>
      <c r="J17" s="13">
        <v>1995</v>
      </c>
      <c r="K17" s="13">
        <v>1850.891379310345</v>
      </c>
      <c r="L17" s="13">
        <v>6293</v>
      </c>
      <c r="M17" s="13">
        <v>1732.5</v>
      </c>
      <c r="N17" s="13">
        <v>2047.5</v>
      </c>
      <c r="O17" s="13">
        <v>1888.6479722792608</v>
      </c>
      <c r="P17" s="13">
        <v>4727.0999999999995</v>
      </c>
      <c r="Q17" s="13">
        <v>1785</v>
      </c>
      <c r="R17" s="13">
        <v>2100</v>
      </c>
      <c r="S17" s="13">
        <v>1935.0348925731687</v>
      </c>
      <c r="T17" s="13">
        <v>2850.1</v>
      </c>
      <c r="U17" s="13">
        <v>1627.5</v>
      </c>
      <c r="V17" s="13">
        <v>1942.5</v>
      </c>
      <c r="W17" s="13">
        <v>1730.5724085365855</v>
      </c>
      <c r="X17" s="13">
        <v>3241.4</v>
      </c>
    </row>
    <row r="18" spans="1:24" ht="13.5" customHeight="1" x14ac:dyDescent="0.15">
      <c r="A18" s="6"/>
      <c r="B18" s="30"/>
      <c r="C18" s="50">
        <v>41699</v>
      </c>
      <c r="D18" s="28"/>
      <c r="E18" s="13">
        <v>1050</v>
      </c>
      <c r="F18" s="13">
        <v>1365</v>
      </c>
      <c r="G18" s="13">
        <v>1177.2426650685288</v>
      </c>
      <c r="H18" s="13">
        <v>6794.1</v>
      </c>
      <c r="I18" s="13">
        <v>1732.5</v>
      </c>
      <c r="J18" s="13">
        <v>2100</v>
      </c>
      <c r="K18" s="13">
        <v>1864.1640186915886</v>
      </c>
      <c r="L18" s="13">
        <v>5555</v>
      </c>
      <c r="M18" s="13">
        <v>1785</v>
      </c>
      <c r="N18" s="13">
        <v>2100</v>
      </c>
      <c r="O18" s="13">
        <v>1898.6244394618834</v>
      </c>
      <c r="P18" s="13">
        <v>5695.3</v>
      </c>
      <c r="Q18" s="13">
        <v>1785</v>
      </c>
      <c r="R18" s="13">
        <v>2100</v>
      </c>
      <c r="S18" s="13">
        <v>1940.5987477882129</v>
      </c>
      <c r="T18" s="13">
        <v>4604.7999999999993</v>
      </c>
      <c r="U18" s="13">
        <v>1627.5</v>
      </c>
      <c r="V18" s="13">
        <v>1942.5</v>
      </c>
      <c r="W18" s="13">
        <v>1758.5010090817359</v>
      </c>
      <c r="X18" s="13">
        <v>3710.5</v>
      </c>
    </row>
    <row r="19" spans="1:24" ht="13.5" customHeight="1" x14ac:dyDescent="0.15">
      <c r="A19" s="6"/>
      <c r="B19" s="30"/>
      <c r="C19" s="50">
        <v>41730</v>
      </c>
      <c r="D19" s="28"/>
      <c r="E19" s="13">
        <v>1215</v>
      </c>
      <c r="F19" s="13">
        <v>1458</v>
      </c>
      <c r="G19" s="13">
        <v>1366.3945778997941</v>
      </c>
      <c r="H19" s="70">
        <v>9044.1</v>
      </c>
      <c r="I19" s="13">
        <v>1782</v>
      </c>
      <c r="J19" s="13">
        <v>2106</v>
      </c>
      <c r="K19" s="13">
        <v>1929.448448244932</v>
      </c>
      <c r="L19" s="70">
        <v>5824.5</v>
      </c>
      <c r="M19" s="13">
        <v>1836</v>
      </c>
      <c r="N19" s="13">
        <v>2160</v>
      </c>
      <c r="O19" s="13">
        <v>1975.7177804895555</v>
      </c>
      <c r="P19" s="70">
        <v>5862.6</v>
      </c>
      <c r="Q19" s="13">
        <v>1836</v>
      </c>
      <c r="R19" s="13">
        <v>2160</v>
      </c>
      <c r="S19" s="13">
        <v>1997.6981293075157</v>
      </c>
      <c r="T19" s="70">
        <v>4071.1</v>
      </c>
      <c r="U19" s="13">
        <v>1674</v>
      </c>
      <c r="V19" s="13">
        <v>1998</v>
      </c>
      <c r="W19" s="13">
        <v>1843.1668889399862</v>
      </c>
      <c r="X19" s="70">
        <v>3661.7</v>
      </c>
    </row>
    <row r="20" spans="1:24" ht="13.5" customHeight="1" x14ac:dyDescent="0.15">
      <c r="A20" s="6"/>
      <c r="B20" s="30"/>
      <c r="C20" s="50">
        <v>41760</v>
      </c>
      <c r="D20" s="28"/>
      <c r="E20" s="13">
        <v>1296</v>
      </c>
      <c r="F20" s="13">
        <v>1512</v>
      </c>
      <c r="G20" s="13">
        <v>1369.7383375314862</v>
      </c>
      <c r="H20" s="13">
        <v>6610.1</v>
      </c>
      <c r="I20" s="13">
        <v>1782</v>
      </c>
      <c r="J20" s="13">
        <v>2106</v>
      </c>
      <c r="K20" s="13">
        <v>1926.2518389960617</v>
      </c>
      <c r="L20" s="13">
        <v>4310.7</v>
      </c>
      <c r="M20" s="13">
        <v>1782</v>
      </c>
      <c r="N20" s="13">
        <v>2268</v>
      </c>
      <c r="O20" s="13">
        <v>1970.5406310995447</v>
      </c>
      <c r="P20" s="13">
        <v>3724.3</v>
      </c>
      <c r="Q20" s="13">
        <v>1836</v>
      </c>
      <c r="R20" s="13">
        <v>2160</v>
      </c>
      <c r="S20" s="13">
        <v>2002.8205921176695</v>
      </c>
      <c r="T20" s="13">
        <v>2690.5</v>
      </c>
      <c r="U20" s="13">
        <v>1674</v>
      </c>
      <c r="V20" s="13">
        <v>2052</v>
      </c>
      <c r="W20" s="13">
        <v>1875.2817941952505</v>
      </c>
      <c r="X20" s="13">
        <v>2497.4</v>
      </c>
    </row>
    <row r="21" spans="1:24" ht="13.5" customHeight="1" x14ac:dyDescent="0.15">
      <c r="A21" s="6"/>
      <c r="B21" s="30"/>
      <c r="C21" s="50">
        <v>41791</v>
      </c>
      <c r="D21" s="28"/>
      <c r="E21" s="13">
        <v>1242</v>
      </c>
      <c r="F21" s="13">
        <v>1620</v>
      </c>
      <c r="G21" s="13">
        <v>1390.646726893676</v>
      </c>
      <c r="H21" s="13">
        <v>10083.1</v>
      </c>
      <c r="I21" s="13">
        <v>1728</v>
      </c>
      <c r="J21" s="13">
        <v>2138.4</v>
      </c>
      <c r="K21" s="13">
        <v>1922.2362125807731</v>
      </c>
      <c r="L21" s="13">
        <v>6716.6</v>
      </c>
      <c r="M21" s="13">
        <v>1782</v>
      </c>
      <c r="N21" s="13">
        <v>2322</v>
      </c>
      <c r="O21" s="13">
        <v>1954.3090909090906</v>
      </c>
      <c r="P21" s="13">
        <v>5946.8</v>
      </c>
      <c r="Q21" s="13">
        <v>1782</v>
      </c>
      <c r="R21" s="13">
        <v>2322</v>
      </c>
      <c r="S21" s="13">
        <v>1992.8747190238087</v>
      </c>
      <c r="T21" s="13">
        <v>4490.2</v>
      </c>
      <c r="U21" s="13">
        <v>1674</v>
      </c>
      <c r="V21" s="13">
        <v>2106</v>
      </c>
      <c r="W21" s="13">
        <v>1878.2238747553818</v>
      </c>
      <c r="X21" s="13">
        <v>4233</v>
      </c>
    </row>
    <row r="22" spans="1:24" ht="13.5" customHeight="1" x14ac:dyDescent="0.15">
      <c r="A22" s="6"/>
      <c r="B22" s="30"/>
      <c r="C22" s="50">
        <v>41821</v>
      </c>
      <c r="D22" s="28"/>
      <c r="E22" s="13">
        <v>1263.5999999999999</v>
      </c>
      <c r="F22" s="13">
        <v>1512</v>
      </c>
      <c r="G22" s="13">
        <v>1391.5686704744669</v>
      </c>
      <c r="H22" s="13">
        <v>11994.900000000001</v>
      </c>
      <c r="I22" s="13">
        <v>1674</v>
      </c>
      <c r="J22" s="13">
        <v>2106</v>
      </c>
      <c r="K22" s="13">
        <v>1879.2340694006309</v>
      </c>
      <c r="L22" s="13">
        <v>6917.5</v>
      </c>
      <c r="M22" s="13">
        <v>1728</v>
      </c>
      <c r="N22" s="13">
        <v>2160</v>
      </c>
      <c r="O22" s="13">
        <v>1890.5675350701401</v>
      </c>
      <c r="P22" s="13">
        <v>6529.2999999999993</v>
      </c>
      <c r="Q22" s="13">
        <v>1728</v>
      </c>
      <c r="R22" s="13">
        <v>2160</v>
      </c>
      <c r="S22" s="13">
        <v>1964.5628313961079</v>
      </c>
      <c r="T22" s="13">
        <v>4829.8</v>
      </c>
      <c r="U22" s="13">
        <v>1620</v>
      </c>
      <c r="V22" s="13">
        <v>2052</v>
      </c>
      <c r="W22" s="13">
        <v>1819.6324314096498</v>
      </c>
      <c r="X22" s="13">
        <v>3389.8</v>
      </c>
    </row>
    <row r="23" spans="1:24" ht="13.5" customHeight="1" x14ac:dyDescent="0.15">
      <c r="A23" s="6"/>
      <c r="B23" s="30"/>
      <c r="C23" s="50">
        <v>41852</v>
      </c>
      <c r="D23" s="28"/>
      <c r="E23" s="13">
        <v>1296</v>
      </c>
      <c r="F23" s="13">
        <v>1512</v>
      </c>
      <c r="G23" s="13">
        <v>1397.7221198156681</v>
      </c>
      <c r="H23" s="13">
        <v>12193.400000000001</v>
      </c>
      <c r="I23" s="13">
        <v>1728</v>
      </c>
      <c r="J23" s="13">
        <v>1998</v>
      </c>
      <c r="K23" s="13">
        <v>1905.1659574468085</v>
      </c>
      <c r="L23" s="13">
        <v>4520.2000000000007</v>
      </c>
      <c r="M23" s="13">
        <v>1782</v>
      </c>
      <c r="N23" s="13">
        <v>2075.652</v>
      </c>
      <c r="O23" s="13">
        <v>1928.7324860193187</v>
      </c>
      <c r="P23" s="13">
        <v>4595.6000000000004</v>
      </c>
      <c r="Q23" s="13">
        <v>1782</v>
      </c>
      <c r="R23" s="13">
        <v>2075.7600000000002</v>
      </c>
      <c r="S23" s="13">
        <v>1958.9090960773167</v>
      </c>
      <c r="T23" s="13">
        <v>3251.3</v>
      </c>
      <c r="U23" s="13">
        <v>1674</v>
      </c>
      <c r="V23" s="13">
        <v>1944</v>
      </c>
      <c r="W23" s="13">
        <v>1780.316989737742</v>
      </c>
      <c r="X23" s="13">
        <v>2369</v>
      </c>
    </row>
    <row r="24" spans="1:24" ht="13.5" customHeight="1" x14ac:dyDescent="0.15">
      <c r="A24" s="6"/>
      <c r="B24" s="29"/>
      <c r="C24" s="54">
        <v>41883</v>
      </c>
      <c r="D24" s="31"/>
      <c r="E24" s="19">
        <v>1188</v>
      </c>
      <c r="F24" s="19">
        <v>1512</v>
      </c>
      <c r="G24" s="19">
        <v>1364</v>
      </c>
      <c r="H24" s="19">
        <v>10475</v>
      </c>
      <c r="I24" s="19">
        <v>1728</v>
      </c>
      <c r="J24" s="19">
        <v>2052</v>
      </c>
      <c r="K24" s="19">
        <v>1914.3</v>
      </c>
      <c r="L24" s="19">
        <v>5500</v>
      </c>
      <c r="M24" s="19">
        <v>1782</v>
      </c>
      <c r="N24" s="19">
        <v>2106</v>
      </c>
      <c r="O24" s="19">
        <v>1945</v>
      </c>
      <c r="P24" s="19">
        <v>6237</v>
      </c>
      <c r="Q24" s="19">
        <v>1814.4</v>
      </c>
      <c r="R24" s="19">
        <v>2106</v>
      </c>
      <c r="S24" s="19">
        <v>1961.1</v>
      </c>
      <c r="T24" s="19">
        <v>3928</v>
      </c>
      <c r="U24" s="19">
        <v>1674</v>
      </c>
      <c r="V24" s="19">
        <v>2030.4</v>
      </c>
      <c r="W24" s="19">
        <v>1840.5</v>
      </c>
      <c r="X24" s="19">
        <v>3549</v>
      </c>
    </row>
    <row r="25" spans="1:24" ht="13.5" customHeight="1" x14ac:dyDescent="0.15">
      <c r="A25" s="6"/>
      <c r="B25" s="32" t="s">
        <v>79</v>
      </c>
      <c r="C25" s="8"/>
      <c r="D25" s="38"/>
      <c r="E25" s="35"/>
      <c r="F25" s="13"/>
      <c r="G25" s="36"/>
      <c r="H25" s="13"/>
      <c r="I25" s="35"/>
      <c r="J25" s="13"/>
      <c r="K25" s="36"/>
      <c r="L25" s="13"/>
      <c r="M25" s="35"/>
      <c r="N25" s="13"/>
      <c r="O25" s="36"/>
      <c r="P25" s="13"/>
      <c r="Q25" s="35"/>
      <c r="R25" s="13"/>
      <c r="S25" s="36"/>
      <c r="T25" s="13"/>
      <c r="U25" s="35"/>
      <c r="V25" s="13"/>
      <c r="W25" s="36"/>
      <c r="X25" s="13"/>
    </row>
    <row r="26" spans="1:24" ht="13.5" customHeight="1" x14ac:dyDescent="0.15">
      <c r="A26" s="6"/>
      <c r="B26" s="34" t="s">
        <v>484</v>
      </c>
      <c r="C26" s="23"/>
      <c r="D26" s="26"/>
      <c r="E26" s="35">
        <v>1263.5999999999999</v>
      </c>
      <c r="F26" s="13">
        <v>1458</v>
      </c>
      <c r="G26" s="36">
        <v>1374.8</v>
      </c>
      <c r="H26" s="13">
        <v>1957</v>
      </c>
      <c r="I26" s="35">
        <v>1728</v>
      </c>
      <c r="J26" s="13">
        <v>2052</v>
      </c>
      <c r="K26" s="36">
        <v>1919.2</v>
      </c>
      <c r="L26" s="13">
        <v>837</v>
      </c>
      <c r="M26" s="35">
        <v>1836</v>
      </c>
      <c r="N26" s="13">
        <v>2052</v>
      </c>
      <c r="O26" s="36">
        <v>1955.9</v>
      </c>
      <c r="P26" s="13">
        <v>1156</v>
      </c>
      <c r="Q26" s="35">
        <v>1846.8</v>
      </c>
      <c r="R26" s="13">
        <v>2052</v>
      </c>
      <c r="S26" s="36">
        <v>1980.7</v>
      </c>
      <c r="T26" s="13">
        <v>902</v>
      </c>
      <c r="U26" s="35">
        <v>1674</v>
      </c>
      <c r="V26" s="13">
        <v>1944</v>
      </c>
      <c r="W26" s="36">
        <v>1763.6</v>
      </c>
      <c r="X26" s="13">
        <v>741</v>
      </c>
    </row>
    <row r="27" spans="1:24" ht="13.5" customHeight="1" x14ac:dyDescent="0.15">
      <c r="A27" s="6"/>
      <c r="B27" s="32" t="s">
        <v>80</v>
      </c>
      <c r="C27" s="8"/>
      <c r="D27" s="38"/>
      <c r="E27" s="35"/>
      <c r="F27" s="13"/>
      <c r="G27" s="36"/>
      <c r="H27" s="13"/>
      <c r="I27" s="35"/>
      <c r="J27" s="13"/>
      <c r="K27" s="36"/>
      <c r="L27" s="13"/>
      <c r="M27" s="35"/>
      <c r="N27" s="13"/>
      <c r="O27" s="36"/>
      <c r="P27" s="13"/>
      <c r="Q27" s="35"/>
      <c r="R27" s="13"/>
      <c r="S27" s="36"/>
      <c r="T27" s="13"/>
      <c r="U27" s="35"/>
      <c r="V27" s="13"/>
      <c r="W27" s="36"/>
      <c r="X27" s="13"/>
    </row>
    <row r="28" spans="1:24" ht="13.5" customHeight="1" x14ac:dyDescent="0.15">
      <c r="A28" s="6"/>
      <c r="B28" s="34" t="s">
        <v>485</v>
      </c>
      <c r="C28" s="23"/>
      <c r="D28" s="26"/>
      <c r="E28" s="1">
        <v>1350</v>
      </c>
      <c r="F28" s="1">
        <v>1458</v>
      </c>
      <c r="G28" s="1">
        <v>1393.2</v>
      </c>
      <c r="H28" s="13">
        <v>1392</v>
      </c>
      <c r="I28" s="1">
        <v>1728</v>
      </c>
      <c r="J28" s="1">
        <v>2052</v>
      </c>
      <c r="K28" s="1">
        <v>1922.4</v>
      </c>
      <c r="L28" s="13">
        <v>536</v>
      </c>
      <c r="M28" s="1">
        <v>1782</v>
      </c>
      <c r="N28" s="1">
        <v>2106</v>
      </c>
      <c r="O28" s="1">
        <v>2002.3</v>
      </c>
      <c r="P28" s="13">
        <v>873</v>
      </c>
      <c r="Q28" s="1">
        <v>1911.6</v>
      </c>
      <c r="R28" s="1">
        <v>2052</v>
      </c>
      <c r="S28" s="1">
        <v>2015.3</v>
      </c>
      <c r="T28" s="13">
        <v>369</v>
      </c>
      <c r="U28" s="1">
        <v>1674</v>
      </c>
      <c r="V28" s="1">
        <v>2030.4</v>
      </c>
      <c r="W28" s="1">
        <v>1878.1</v>
      </c>
      <c r="X28" s="13">
        <v>351</v>
      </c>
    </row>
    <row r="29" spans="1:24" ht="13.5" customHeight="1" x14ac:dyDescent="0.15">
      <c r="A29" s="6"/>
      <c r="B29" s="32" t="s">
        <v>81</v>
      </c>
      <c r="C29" s="8"/>
      <c r="D29" s="38"/>
      <c r="E29" s="35"/>
      <c r="F29" s="13"/>
      <c r="G29" s="36"/>
      <c r="H29" s="13"/>
      <c r="I29" s="35"/>
      <c r="J29" s="13"/>
      <c r="K29" s="36"/>
      <c r="L29" s="13"/>
      <c r="M29" s="35"/>
      <c r="N29" s="13"/>
      <c r="O29" s="36"/>
      <c r="P29" s="13"/>
      <c r="Q29" s="35"/>
      <c r="R29" s="13"/>
      <c r="S29" s="36"/>
      <c r="T29" s="13"/>
      <c r="U29" s="35"/>
      <c r="V29" s="13"/>
      <c r="W29" s="36"/>
      <c r="X29" s="13"/>
    </row>
    <row r="30" spans="1:24" ht="13.5" customHeight="1" x14ac:dyDescent="0.15">
      <c r="A30" s="6"/>
      <c r="B30" s="34" t="s">
        <v>486</v>
      </c>
      <c r="C30" s="23"/>
      <c r="D30" s="26"/>
      <c r="E30" s="1">
        <v>1296</v>
      </c>
      <c r="F30" s="1">
        <v>1458</v>
      </c>
      <c r="G30" s="1">
        <v>1372.7</v>
      </c>
      <c r="H30" s="13">
        <v>2925</v>
      </c>
      <c r="I30" s="1">
        <v>1728</v>
      </c>
      <c r="J30" s="1">
        <v>2052</v>
      </c>
      <c r="K30" s="1">
        <v>1928.9</v>
      </c>
      <c r="L30" s="13">
        <v>1060</v>
      </c>
      <c r="M30" s="1">
        <v>1803.6</v>
      </c>
      <c r="N30" s="1">
        <v>2106</v>
      </c>
      <c r="O30" s="1">
        <v>1908.4</v>
      </c>
      <c r="P30" s="13">
        <v>1492</v>
      </c>
      <c r="Q30" s="1">
        <v>1814.4</v>
      </c>
      <c r="R30" s="1">
        <v>2106</v>
      </c>
      <c r="S30" s="1">
        <v>1946.2</v>
      </c>
      <c r="T30" s="13">
        <v>897</v>
      </c>
      <c r="U30" s="1">
        <v>1674</v>
      </c>
      <c r="V30" s="1">
        <v>1998</v>
      </c>
      <c r="W30" s="1">
        <v>1816.6</v>
      </c>
      <c r="X30" s="13">
        <v>847</v>
      </c>
    </row>
    <row r="31" spans="1:24" ht="13.5" customHeight="1" x14ac:dyDescent="0.15">
      <c r="A31" s="6"/>
      <c r="B31" s="32" t="s">
        <v>82</v>
      </c>
      <c r="C31" s="8"/>
      <c r="D31" s="38"/>
      <c r="E31" s="35"/>
      <c r="F31" s="13"/>
      <c r="G31" s="36"/>
      <c r="H31" s="13"/>
      <c r="I31" s="35"/>
      <c r="J31" s="13"/>
      <c r="K31" s="36"/>
      <c r="L31" s="13"/>
      <c r="M31" s="35"/>
      <c r="N31" s="13"/>
      <c r="O31" s="36"/>
      <c r="P31" s="13"/>
      <c r="Q31" s="35"/>
      <c r="R31" s="13"/>
      <c r="S31" s="36"/>
      <c r="T31" s="13"/>
      <c r="U31" s="35"/>
      <c r="V31" s="13"/>
      <c r="W31" s="36"/>
      <c r="X31" s="13"/>
    </row>
    <row r="32" spans="1:24" ht="13.5" customHeight="1" x14ac:dyDescent="0.15">
      <c r="A32" s="6"/>
      <c r="B32" s="34" t="s">
        <v>487</v>
      </c>
      <c r="C32" s="23"/>
      <c r="D32" s="26"/>
      <c r="E32" s="35">
        <v>1188</v>
      </c>
      <c r="F32" s="13">
        <v>1512</v>
      </c>
      <c r="G32" s="36">
        <v>1334.9</v>
      </c>
      <c r="H32" s="13">
        <v>2274</v>
      </c>
      <c r="I32" s="35">
        <v>1728</v>
      </c>
      <c r="J32" s="13">
        <v>2052</v>
      </c>
      <c r="K32" s="36">
        <v>1907.3</v>
      </c>
      <c r="L32" s="13">
        <v>988</v>
      </c>
      <c r="M32" s="35">
        <v>1782</v>
      </c>
      <c r="N32" s="13">
        <v>2052</v>
      </c>
      <c r="O32" s="36">
        <v>1912.7</v>
      </c>
      <c r="P32" s="13">
        <v>1181</v>
      </c>
      <c r="Q32" s="35">
        <v>1814.4</v>
      </c>
      <c r="R32" s="13">
        <v>2052</v>
      </c>
      <c r="S32" s="36">
        <v>1972.1</v>
      </c>
      <c r="T32" s="13">
        <v>765</v>
      </c>
      <c r="U32" s="35">
        <v>1674</v>
      </c>
      <c r="V32" s="13">
        <v>1998</v>
      </c>
      <c r="W32" s="36">
        <v>1812.2</v>
      </c>
      <c r="X32" s="13">
        <v>577</v>
      </c>
    </row>
    <row r="33" spans="1:24" ht="13.5" customHeight="1" x14ac:dyDescent="0.15">
      <c r="A33" s="6"/>
      <c r="B33" s="32" t="s">
        <v>83</v>
      </c>
      <c r="C33" s="8"/>
      <c r="D33" s="38"/>
      <c r="E33" s="35"/>
      <c r="F33" s="13"/>
      <c r="G33" s="36"/>
      <c r="H33" s="13"/>
      <c r="I33" s="35"/>
      <c r="J33" s="13"/>
      <c r="K33" s="36"/>
      <c r="L33" s="13"/>
      <c r="M33" s="35"/>
      <c r="N33" s="13"/>
      <c r="O33" s="36"/>
      <c r="P33" s="13"/>
      <c r="Q33" s="35"/>
      <c r="R33" s="13"/>
      <c r="S33" s="36"/>
      <c r="T33" s="13"/>
      <c r="U33" s="35"/>
      <c r="V33" s="13"/>
      <c r="W33" s="36"/>
      <c r="X33" s="13"/>
    </row>
    <row r="34" spans="1:24" ht="13.5" customHeight="1" x14ac:dyDescent="0.15">
      <c r="A34" s="6"/>
      <c r="B34" s="34" t="s">
        <v>488</v>
      </c>
      <c r="C34" s="23"/>
      <c r="D34" s="26"/>
      <c r="E34" s="35">
        <v>1242</v>
      </c>
      <c r="F34" s="13">
        <v>1512</v>
      </c>
      <c r="G34" s="36">
        <v>1374.8</v>
      </c>
      <c r="H34" s="13">
        <v>1927</v>
      </c>
      <c r="I34" s="35">
        <v>1728</v>
      </c>
      <c r="J34" s="13">
        <v>2052</v>
      </c>
      <c r="K34" s="36">
        <v>1904</v>
      </c>
      <c r="L34" s="13">
        <v>2079</v>
      </c>
      <c r="M34" s="35">
        <v>1814.4</v>
      </c>
      <c r="N34" s="13">
        <v>2052</v>
      </c>
      <c r="O34" s="36">
        <v>1946.2</v>
      </c>
      <c r="P34" s="13">
        <v>1535</v>
      </c>
      <c r="Q34" s="35">
        <v>1814.4</v>
      </c>
      <c r="R34" s="13">
        <v>2052</v>
      </c>
      <c r="S34" s="36">
        <v>1932.1</v>
      </c>
      <c r="T34" s="13">
        <v>995</v>
      </c>
      <c r="U34" s="35">
        <v>1674</v>
      </c>
      <c r="V34" s="13">
        <v>1998</v>
      </c>
      <c r="W34" s="36">
        <v>1900.8</v>
      </c>
      <c r="X34" s="13">
        <v>1033</v>
      </c>
    </row>
    <row r="35" spans="1:24" ht="13.5" customHeight="1" x14ac:dyDescent="0.15">
      <c r="A35" s="6"/>
      <c r="B35" s="32"/>
      <c r="C35" s="8"/>
      <c r="D35" s="38"/>
      <c r="E35" s="35"/>
      <c r="F35" s="13"/>
      <c r="G35" s="36"/>
      <c r="H35" s="13"/>
      <c r="I35" s="35"/>
      <c r="J35" s="13"/>
      <c r="K35" s="36"/>
      <c r="L35" s="13"/>
      <c r="M35" s="35"/>
      <c r="N35" s="13"/>
      <c r="O35" s="36"/>
      <c r="P35" s="13"/>
      <c r="Q35" s="35"/>
      <c r="R35" s="13"/>
      <c r="S35" s="36"/>
      <c r="T35" s="13"/>
      <c r="U35" s="35"/>
      <c r="V35" s="13"/>
      <c r="W35" s="36"/>
      <c r="X35" s="13"/>
    </row>
    <row r="36" spans="1:24" ht="13.5" customHeight="1" x14ac:dyDescent="0.15">
      <c r="A36" s="6"/>
      <c r="B36" s="58"/>
      <c r="C36" s="4"/>
      <c r="D36" s="65"/>
      <c r="E36" s="48"/>
      <c r="F36" s="2"/>
      <c r="G36" s="48"/>
      <c r="H36" s="19"/>
      <c r="I36" s="48"/>
      <c r="J36" s="2"/>
      <c r="K36" s="48"/>
      <c r="L36" s="19"/>
      <c r="M36" s="48"/>
      <c r="N36" s="2"/>
      <c r="O36" s="48"/>
      <c r="P36" s="19"/>
      <c r="Q36" s="48"/>
      <c r="R36" s="2"/>
      <c r="S36" s="48"/>
      <c r="T36" s="19"/>
      <c r="U36" s="48"/>
      <c r="V36" s="2"/>
      <c r="W36" s="48"/>
      <c r="X36" s="19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12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2" customHeight="1" x14ac:dyDescent="0.15">
      <c r="A3" s="6"/>
      <c r="B3" s="6" t="s">
        <v>149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0" t="s">
        <v>64</v>
      </c>
    </row>
    <row r="5" spans="1:12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3.5" customHeight="1" x14ac:dyDescent="0.15">
      <c r="A6" s="6"/>
      <c r="B6" s="93"/>
      <c r="C6" s="24" t="s">
        <v>121</v>
      </c>
      <c r="D6" s="25"/>
      <c r="E6" s="45" t="s">
        <v>460</v>
      </c>
      <c r="F6" s="18"/>
      <c r="G6" s="18"/>
      <c r="H6" s="41"/>
      <c r="I6" s="45" t="s">
        <v>360</v>
      </c>
      <c r="J6" s="18"/>
      <c r="K6" s="18"/>
      <c r="L6" s="41"/>
    </row>
    <row r="7" spans="1:12" ht="13.5" customHeight="1" x14ac:dyDescent="0.15">
      <c r="A7" s="6"/>
      <c r="B7" s="56" t="s">
        <v>125</v>
      </c>
      <c r="C7" s="2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</row>
    <row r="8" spans="1:12" ht="13.5" customHeight="1" x14ac:dyDescent="0.15">
      <c r="A8" s="6"/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</row>
    <row r="9" spans="1:12" ht="13.5" customHeight="1" x14ac:dyDescent="0.15">
      <c r="A9" s="6"/>
      <c r="B9" s="15" t="s">
        <v>0</v>
      </c>
      <c r="C9" s="57">
        <v>40544</v>
      </c>
      <c r="D9" s="170" t="s">
        <v>1</v>
      </c>
      <c r="E9" s="22">
        <v>840</v>
      </c>
      <c r="F9" s="22">
        <v>1365</v>
      </c>
      <c r="G9" s="82">
        <v>1039.9188128574247</v>
      </c>
      <c r="H9" s="22">
        <v>29722.400000000005</v>
      </c>
      <c r="I9" s="22">
        <v>1393.35</v>
      </c>
      <c r="J9" s="22">
        <v>2205</v>
      </c>
      <c r="K9" s="82">
        <v>1948.525309752366</v>
      </c>
      <c r="L9" s="22">
        <v>282093.59999999998</v>
      </c>
    </row>
    <row r="10" spans="1:12" ht="13.5" customHeight="1" x14ac:dyDescent="0.15">
      <c r="A10" s="6"/>
      <c r="B10" s="119"/>
      <c r="C10" s="53">
        <v>40909</v>
      </c>
      <c r="D10" s="135"/>
      <c r="E10" s="3">
        <v>840</v>
      </c>
      <c r="F10" s="3">
        <v>1207.5</v>
      </c>
      <c r="G10" s="3">
        <v>968.81395103550119</v>
      </c>
      <c r="H10" s="3">
        <v>46347.500000000007</v>
      </c>
      <c r="I10" s="3">
        <v>1470</v>
      </c>
      <c r="J10" s="3">
        <v>2205</v>
      </c>
      <c r="K10" s="3">
        <v>1778.0768922213488</v>
      </c>
      <c r="L10" s="3">
        <v>332669.7</v>
      </c>
    </row>
    <row r="11" spans="1:12" ht="13.5" customHeight="1" x14ac:dyDescent="0.15">
      <c r="A11" s="6"/>
      <c r="B11" s="14"/>
      <c r="C11" s="52">
        <v>41275</v>
      </c>
      <c r="D11" s="134"/>
      <c r="E11" s="2">
        <v>840</v>
      </c>
      <c r="F11" s="2">
        <v>1207.5</v>
      </c>
      <c r="G11" s="2">
        <v>1033.6070274825602</v>
      </c>
      <c r="H11" s="2">
        <v>53621.2</v>
      </c>
      <c r="I11" s="2">
        <v>1785</v>
      </c>
      <c r="J11" s="2">
        <v>2415</v>
      </c>
      <c r="K11" s="2">
        <v>2103.2555653094519</v>
      </c>
      <c r="L11" s="2">
        <v>410912.80000000005</v>
      </c>
    </row>
    <row r="12" spans="1:12" ht="13.5" customHeight="1" x14ac:dyDescent="0.15">
      <c r="A12" s="6"/>
      <c r="B12" s="30" t="s">
        <v>99</v>
      </c>
      <c r="C12" s="50">
        <v>41518</v>
      </c>
      <c r="D12" s="28" t="s">
        <v>52</v>
      </c>
      <c r="E12" s="13">
        <v>854.7</v>
      </c>
      <c r="F12" s="13">
        <v>1050</v>
      </c>
      <c r="G12" s="13">
        <v>1006.4097320695575</v>
      </c>
      <c r="H12" s="13">
        <v>5330.9</v>
      </c>
      <c r="I12" s="13">
        <v>1995</v>
      </c>
      <c r="J12" s="13">
        <v>2205</v>
      </c>
      <c r="K12" s="13">
        <v>2081.4242805806289</v>
      </c>
      <c r="L12" s="13">
        <v>34968.800000000003</v>
      </c>
    </row>
    <row r="13" spans="1:12" ht="13.5" customHeight="1" x14ac:dyDescent="0.15">
      <c r="A13" s="6"/>
      <c r="B13" s="30"/>
      <c r="C13" s="50">
        <v>41548</v>
      </c>
      <c r="D13" s="28"/>
      <c r="E13" s="13">
        <v>840</v>
      </c>
      <c r="F13" s="13">
        <v>1155</v>
      </c>
      <c r="G13" s="13">
        <v>1054.8636680613665</v>
      </c>
      <c r="H13" s="13">
        <v>4136.8999999999996</v>
      </c>
      <c r="I13" s="13">
        <v>1995</v>
      </c>
      <c r="J13" s="13">
        <v>2304.645</v>
      </c>
      <c r="K13" s="13">
        <v>2103.0996854893187</v>
      </c>
      <c r="L13" s="13">
        <v>29015.8</v>
      </c>
    </row>
    <row r="14" spans="1:12" ht="13.5" customHeight="1" x14ac:dyDescent="0.15">
      <c r="A14" s="6"/>
      <c r="B14" s="30"/>
      <c r="C14" s="50">
        <v>41579</v>
      </c>
      <c r="D14" s="28"/>
      <c r="E14" s="13">
        <v>892.5</v>
      </c>
      <c r="F14" s="13">
        <v>1155</v>
      </c>
      <c r="G14" s="13">
        <v>1085.8059332007629</v>
      </c>
      <c r="H14" s="13">
        <v>5032.1000000000004</v>
      </c>
      <c r="I14" s="13">
        <v>2047.5</v>
      </c>
      <c r="J14" s="13">
        <v>2415</v>
      </c>
      <c r="K14" s="13">
        <v>2183.5289995262156</v>
      </c>
      <c r="L14" s="13">
        <v>33305</v>
      </c>
    </row>
    <row r="15" spans="1:12" ht="13.5" customHeight="1" x14ac:dyDescent="0.15">
      <c r="A15" s="6"/>
      <c r="B15" s="30"/>
      <c r="C15" s="50">
        <v>41609</v>
      </c>
      <c r="D15" s="28"/>
      <c r="E15" s="13">
        <v>892.5</v>
      </c>
      <c r="F15" s="13">
        <v>1155</v>
      </c>
      <c r="G15" s="13">
        <v>1112.7646831530139</v>
      </c>
      <c r="H15" s="13">
        <v>5275</v>
      </c>
      <c r="I15" s="13">
        <v>2100</v>
      </c>
      <c r="J15" s="13">
        <v>2415</v>
      </c>
      <c r="K15" s="13">
        <v>2254.7307499092963</v>
      </c>
      <c r="L15" s="13">
        <v>47739.3</v>
      </c>
    </row>
    <row r="16" spans="1:12" ht="13.5" customHeight="1" x14ac:dyDescent="0.15">
      <c r="A16" s="6"/>
      <c r="B16" s="30" t="s">
        <v>72</v>
      </c>
      <c r="C16" s="50">
        <v>41640</v>
      </c>
      <c r="D16" s="28" t="s">
        <v>52</v>
      </c>
      <c r="E16" s="13">
        <v>892.5</v>
      </c>
      <c r="F16" s="13">
        <v>1207.5</v>
      </c>
      <c r="G16" s="13">
        <v>1116.3535698044564</v>
      </c>
      <c r="H16" s="13">
        <v>5479.8</v>
      </c>
      <c r="I16" s="13">
        <v>2033.85</v>
      </c>
      <c r="J16" s="13">
        <v>2310</v>
      </c>
      <c r="K16" s="13">
        <v>2113.8187493838923</v>
      </c>
      <c r="L16" s="13">
        <v>34557.199999999997</v>
      </c>
    </row>
    <row r="17" spans="1:12" ht="13.5" customHeight="1" x14ac:dyDescent="0.15">
      <c r="A17" s="6"/>
      <c r="B17" s="30"/>
      <c r="C17" s="50">
        <v>41671</v>
      </c>
      <c r="D17" s="28"/>
      <c r="E17" s="13">
        <v>945</v>
      </c>
      <c r="F17" s="13">
        <v>1260</v>
      </c>
      <c r="G17" s="13">
        <v>1181.565158806545</v>
      </c>
      <c r="H17" s="13">
        <v>4458.3999999999996</v>
      </c>
      <c r="I17" s="13">
        <v>1890</v>
      </c>
      <c r="J17" s="13">
        <v>2205</v>
      </c>
      <c r="K17" s="13">
        <v>2047.3676903708672</v>
      </c>
      <c r="L17" s="13">
        <v>29879.599999999999</v>
      </c>
    </row>
    <row r="18" spans="1:12" ht="13.5" customHeight="1" x14ac:dyDescent="0.15">
      <c r="A18" s="6"/>
      <c r="B18" s="30"/>
      <c r="C18" s="50">
        <v>41699</v>
      </c>
      <c r="D18" s="28"/>
      <c r="E18" s="13">
        <v>997.5</v>
      </c>
      <c r="F18" s="13">
        <v>1260</v>
      </c>
      <c r="G18" s="13">
        <v>1161.8025982256022</v>
      </c>
      <c r="H18" s="13">
        <v>4396.8</v>
      </c>
      <c r="I18" s="13">
        <v>1890</v>
      </c>
      <c r="J18" s="13">
        <v>2152.5</v>
      </c>
      <c r="K18" s="13">
        <v>2027.5658063358628</v>
      </c>
      <c r="L18" s="13">
        <v>35489</v>
      </c>
    </row>
    <row r="19" spans="1:12" ht="13.5" customHeight="1" x14ac:dyDescent="0.15">
      <c r="A19" s="6"/>
      <c r="B19" s="30"/>
      <c r="C19" s="50">
        <v>41730</v>
      </c>
      <c r="D19" s="28"/>
      <c r="E19" s="13">
        <v>918</v>
      </c>
      <c r="F19" s="13">
        <v>1290.06</v>
      </c>
      <c r="G19" s="13">
        <v>1149.7860962566845</v>
      </c>
      <c r="H19" s="70">
        <v>4814.3</v>
      </c>
      <c r="I19" s="13">
        <v>1944</v>
      </c>
      <c r="J19" s="13">
        <v>2214</v>
      </c>
      <c r="K19" s="13">
        <v>2101.2397442703164</v>
      </c>
      <c r="L19" s="70">
        <v>34814</v>
      </c>
    </row>
    <row r="20" spans="1:12" ht="13.5" customHeight="1" x14ac:dyDescent="0.15">
      <c r="A20" s="6"/>
      <c r="B20" s="30"/>
      <c r="C20" s="50">
        <v>41760</v>
      </c>
      <c r="D20" s="28"/>
      <c r="E20" s="13">
        <v>918</v>
      </c>
      <c r="F20" s="13">
        <v>1296</v>
      </c>
      <c r="G20" s="13">
        <v>1163.1210053297102</v>
      </c>
      <c r="H20" s="13">
        <v>4876.2</v>
      </c>
      <c r="I20" s="13">
        <v>1944</v>
      </c>
      <c r="J20" s="13">
        <v>2268</v>
      </c>
      <c r="K20" s="13">
        <v>2144.8387399463809</v>
      </c>
      <c r="L20" s="13">
        <v>23918.9</v>
      </c>
    </row>
    <row r="21" spans="1:12" ht="13.5" customHeight="1" x14ac:dyDescent="0.15">
      <c r="A21" s="6"/>
      <c r="B21" s="30"/>
      <c r="C21" s="50">
        <v>41791</v>
      </c>
      <c r="D21" s="28"/>
      <c r="E21" s="13">
        <v>950.4</v>
      </c>
      <c r="F21" s="13">
        <v>1371.6</v>
      </c>
      <c r="G21" s="13">
        <v>1194.190860454748</v>
      </c>
      <c r="H21" s="13">
        <v>7090.3000000000011</v>
      </c>
      <c r="I21" s="13">
        <v>1868.4</v>
      </c>
      <c r="J21" s="13">
        <v>2289.6</v>
      </c>
      <c r="K21" s="13">
        <v>2164.7247666946469</v>
      </c>
      <c r="L21" s="13">
        <v>44455</v>
      </c>
    </row>
    <row r="22" spans="1:12" ht="13.5" customHeight="1" x14ac:dyDescent="0.15">
      <c r="A22" s="6"/>
      <c r="B22" s="30"/>
      <c r="C22" s="50">
        <v>41821</v>
      </c>
      <c r="D22" s="28"/>
      <c r="E22" s="13">
        <v>950.4</v>
      </c>
      <c r="F22" s="13">
        <v>1242</v>
      </c>
      <c r="G22" s="13">
        <v>1153.9377117241793</v>
      </c>
      <c r="H22" s="13">
        <v>7054.2000000000007</v>
      </c>
      <c r="I22" s="13">
        <v>1836</v>
      </c>
      <c r="J22" s="13">
        <v>2160</v>
      </c>
      <c r="K22" s="13">
        <v>2039.4127496649862</v>
      </c>
      <c r="L22" s="13">
        <v>33542.1</v>
      </c>
    </row>
    <row r="23" spans="1:12" ht="13.5" customHeight="1" x14ac:dyDescent="0.15">
      <c r="A23" s="6"/>
      <c r="B23" s="30"/>
      <c r="C23" s="50">
        <v>41852</v>
      </c>
      <c r="D23" s="28"/>
      <c r="E23" s="13">
        <v>1080</v>
      </c>
      <c r="F23" s="13">
        <v>1242</v>
      </c>
      <c r="G23" s="13">
        <v>1160.1952497756508</v>
      </c>
      <c r="H23" s="13">
        <v>5074.5</v>
      </c>
      <c r="I23" s="13">
        <v>1885.68</v>
      </c>
      <c r="J23" s="13">
        <v>2131.92</v>
      </c>
      <c r="K23" s="13">
        <v>1969.0137499456778</v>
      </c>
      <c r="L23" s="13">
        <v>33396.400000000001</v>
      </c>
    </row>
    <row r="24" spans="1:12" ht="13.5" customHeight="1" x14ac:dyDescent="0.15">
      <c r="A24" s="6"/>
      <c r="B24" s="29"/>
      <c r="C24" s="54">
        <v>41883</v>
      </c>
      <c r="D24" s="31"/>
      <c r="E24" s="19">
        <v>1026</v>
      </c>
      <c r="F24" s="19">
        <v>1242</v>
      </c>
      <c r="G24" s="19">
        <v>1152.5999999999999</v>
      </c>
      <c r="H24" s="19">
        <v>6591</v>
      </c>
      <c r="I24" s="19">
        <v>1836</v>
      </c>
      <c r="J24" s="19">
        <v>2160</v>
      </c>
      <c r="K24" s="19">
        <v>1989.5</v>
      </c>
      <c r="L24" s="19">
        <v>31419</v>
      </c>
    </row>
    <row r="25" spans="1:12" ht="13.5" customHeight="1" x14ac:dyDescent="0.15">
      <c r="A25" s="6"/>
      <c r="B25" s="32" t="s">
        <v>79</v>
      </c>
      <c r="C25" s="8"/>
      <c r="D25" s="38"/>
      <c r="E25" s="35"/>
      <c r="F25" s="13"/>
      <c r="G25" s="36"/>
      <c r="H25" s="13"/>
      <c r="I25" s="35"/>
      <c r="J25" s="13"/>
      <c r="K25" s="36"/>
      <c r="L25" s="13"/>
    </row>
    <row r="26" spans="1:12" ht="13.5" customHeight="1" x14ac:dyDescent="0.15">
      <c r="A26" s="6"/>
      <c r="B26" s="34" t="s">
        <v>484</v>
      </c>
      <c r="C26" s="23"/>
      <c r="D26" s="26"/>
      <c r="E26" s="35">
        <v>1080</v>
      </c>
      <c r="F26" s="13">
        <v>1242</v>
      </c>
      <c r="G26" s="36">
        <v>1137.2</v>
      </c>
      <c r="H26" s="13">
        <v>1265</v>
      </c>
      <c r="I26" s="35">
        <v>1883.5</v>
      </c>
      <c r="J26" s="13">
        <v>2079</v>
      </c>
      <c r="K26" s="36">
        <v>1986.1</v>
      </c>
      <c r="L26" s="13">
        <v>7895</v>
      </c>
    </row>
    <row r="27" spans="1:12" ht="13.5" customHeight="1" x14ac:dyDescent="0.15">
      <c r="A27" s="6"/>
      <c r="B27" s="32" t="s">
        <v>80</v>
      </c>
      <c r="C27" s="8"/>
      <c r="D27" s="38"/>
      <c r="E27" s="35"/>
      <c r="F27" s="13"/>
      <c r="G27" s="36"/>
      <c r="H27" s="13"/>
      <c r="I27" s="35"/>
      <c r="J27" s="13"/>
      <c r="K27" s="36"/>
      <c r="L27" s="13"/>
    </row>
    <row r="28" spans="1:12" ht="13.5" customHeight="1" x14ac:dyDescent="0.15">
      <c r="A28" s="6"/>
      <c r="B28" s="34" t="s">
        <v>485</v>
      </c>
      <c r="C28" s="23"/>
      <c r="D28" s="26"/>
      <c r="E28" s="1">
        <v>1026</v>
      </c>
      <c r="F28" s="1">
        <v>1242</v>
      </c>
      <c r="G28" s="1">
        <v>1131.8</v>
      </c>
      <c r="H28" s="13">
        <v>993</v>
      </c>
      <c r="I28" s="1">
        <v>1836</v>
      </c>
      <c r="J28" s="1">
        <v>2113.6</v>
      </c>
      <c r="K28" s="1">
        <v>1958</v>
      </c>
      <c r="L28" s="13">
        <v>5661</v>
      </c>
    </row>
    <row r="29" spans="1:12" ht="13.5" customHeight="1" x14ac:dyDescent="0.15">
      <c r="A29" s="6"/>
      <c r="B29" s="32" t="s">
        <v>81</v>
      </c>
      <c r="C29" s="8"/>
      <c r="D29" s="38"/>
      <c r="E29" s="35"/>
      <c r="F29" s="13"/>
      <c r="G29" s="36"/>
      <c r="H29" s="13"/>
      <c r="I29" s="35"/>
      <c r="J29" s="13"/>
      <c r="K29" s="36"/>
      <c r="L29" s="13"/>
    </row>
    <row r="30" spans="1:12" ht="13.5" customHeight="1" x14ac:dyDescent="0.15">
      <c r="A30" s="6"/>
      <c r="B30" s="34" t="s">
        <v>486</v>
      </c>
      <c r="C30" s="23"/>
      <c r="D30" s="26"/>
      <c r="E30" s="1">
        <v>1026</v>
      </c>
      <c r="F30" s="1">
        <v>1242</v>
      </c>
      <c r="G30" s="1">
        <v>1142.5999999999999</v>
      </c>
      <c r="H30" s="13">
        <v>1750</v>
      </c>
      <c r="I30" s="1">
        <v>1836</v>
      </c>
      <c r="J30" s="1">
        <v>2106</v>
      </c>
      <c r="K30" s="1">
        <v>1969.9</v>
      </c>
      <c r="L30" s="13">
        <v>6306</v>
      </c>
    </row>
    <row r="31" spans="1:12" ht="13.5" customHeight="1" x14ac:dyDescent="0.15">
      <c r="A31" s="6"/>
      <c r="B31" s="32" t="s">
        <v>82</v>
      </c>
      <c r="C31" s="8"/>
      <c r="D31" s="38"/>
      <c r="E31" s="35"/>
      <c r="F31" s="13"/>
      <c r="G31" s="36"/>
      <c r="H31" s="13"/>
      <c r="I31" s="35"/>
      <c r="J31" s="13"/>
      <c r="K31" s="36"/>
      <c r="L31" s="13"/>
    </row>
    <row r="32" spans="1:12" ht="13.5" customHeight="1" x14ac:dyDescent="0.15">
      <c r="A32" s="6"/>
      <c r="B32" s="34" t="s">
        <v>487</v>
      </c>
      <c r="C32" s="23"/>
      <c r="D32" s="26"/>
      <c r="E32" s="35">
        <v>1058.4000000000001</v>
      </c>
      <c r="F32" s="13">
        <v>1242</v>
      </c>
      <c r="G32" s="36">
        <v>1182.5999999999999</v>
      </c>
      <c r="H32" s="13">
        <v>1225</v>
      </c>
      <c r="I32" s="35">
        <v>1965.6</v>
      </c>
      <c r="J32" s="13">
        <v>2110.3000000000002</v>
      </c>
      <c r="K32" s="36">
        <v>2046.6</v>
      </c>
      <c r="L32" s="13">
        <v>4855</v>
      </c>
    </row>
    <row r="33" spans="1:12" ht="13.5" customHeight="1" x14ac:dyDescent="0.15">
      <c r="A33" s="6"/>
      <c r="B33" s="32" t="s">
        <v>83</v>
      </c>
      <c r="C33" s="8"/>
      <c r="D33" s="38"/>
      <c r="E33" s="35"/>
      <c r="F33" s="13"/>
      <c r="G33" s="36"/>
      <c r="H33" s="13"/>
      <c r="I33" s="35"/>
      <c r="J33" s="13"/>
      <c r="K33" s="36"/>
      <c r="L33" s="13"/>
    </row>
    <row r="34" spans="1:12" ht="13.5" customHeight="1" x14ac:dyDescent="0.15">
      <c r="A34" s="6"/>
      <c r="B34" s="34" t="s">
        <v>488</v>
      </c>
      <c r="C34" s="23"/>
      <c r="D34" s="26"/>
      <c r="E34" s="35">
        <v>1080</v>
      </c>
      <c r="F34" s="13">
        <v>1242</v>
      </c>
      <c r="G34" s="36">
        <v>1168.5999999999999</v>
      </c>
      <c r="H34" s="13">
        <v>1358</v>
      </c>
      <c r="I34" s="35">
        <v>1932.1</v>
      </c>
      <c r="J34" s="13">
        <v>2160</v>
      </c>
      <c r="K34" s="36">
        <v>2052</v>
      </c>
      <c r="L34" s="13">
        <v>6702</v>
      </c>
    </row>
    <row r="35" spans="1:12" ht="13.5" customHeight="1" x14ac:dyDescent="0.15">
      <c r="A35" s="6"/>
      <c r="B35" s="32"/>
      <c r="C35" s="8"/>
      <c r="D35" s="38"/>
      <c r="E35" s="35"/>
      <c r="F35" s="13"/>
      <c r="G35" s="36"/>
      <c r="H35" s="13"/>
      <c r="I35" s="35"/>
      <c r="J35" s="13"/>
      <c r="K35" s="36"/>
      <c r="L35" s="13"/>
    </row>
    <row r="36" spans="1:12" ht="13.5" customHeight="1" x14ac:dyDescent="0.15">
      <c r="A36" s="6"/>
      <c r="B36" s="58"/>
      <c r="C36" s="4"/>
      <c r="D36" s="65"/>
      <c r="E36" s="48"/>
      <c r="F36" s="2"/>
      <c r="G36" s="48"/>
      <c r="H36" s="19"/>
      <c r="I36" s="48"/>
      <c r="J36" s="2"/>
      <c r="K36" s="48"/>
      <c r="L36" s="19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6" t="s">
        <v>152</v>
      </c>
    </row>
    <row r="4" spans="2:16" ht="12" customHeight="1" x14ac:dyDescent="0.15">
      <c r="L4" s="60"/>
      <c r="P4" s="60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8"/>
    </row>
    <row r="6" spans="2:16" ht="13.5" customHeight="1" x14ac:dyDescent="0.15">
      <c r="B6" s="93"/>
      <c r="C6" s="24" t="s">
        <v>94</v>
      </c>
      <c r="D6" s="25"/>
      <c r="E6" s="24">
        <v>3</v>
      </c>
      <c r="F6" s="21"/>
      <c r="G6" s="21"/>
      <c r="H6" s="25"/>
      <c r="I6" s="24">
        <v>2</v>
      </c>
      <c r="J6" s="21"/>
      <c r="K6" s="21"/>
      <c r="L6" s="25"/>
      <c r="M6" s="24">
        <v>3</v>
      </c>
      <c r="N6" s="21"/>
      <c r="O6" s="21"/>
      <c r="P6" s="25"/>
    </row>
    <row r="7" spans="2:16" ht="13.5" customHeight="1" x14ac:dyDescent="0.15">
      <c r="B7" s="32"/>
      <c r="C7" s="79" t="s">
        <v>95</v>
      </c>
      <c r="D7" s="87"/>
      <c r="E7" s="24" t="s">
        <v>461</v>
      </c>
      <c r="F7" s="21"/>
      <c r="G7" s="21"/>
      <c r="H7" s="25"/>
      <c r="I7" s="24" t="s">
        <v>462</v>
      </c>
      <c r="J7" s="21"/>
      <c r="K7" s="21"/>
      <c r="L7" s="25"/>
      <c r="M7" s="24" t="s">
        <v>361</v>
      </c>
      <c r="N7" s="21"/>
      <c r="O7" s="21"/>
      <c r="P7" s="25"/>
    </row>
    <row r="8" spans="2:16" ht="13.5" customHeight="1" x14ac:dyDescent="0.15">
      <c r="B8" s="79" t="s">
        <v>122</v>
      </c>
      <c r="C8" s="85"/>
      <c r="D8" s="87"/>
      <c r="E8" s="75" t="s">
        <v>67</v>
      </c>
      <c r="F8" s="40" t="s">
        <v>68</v>
      </c>
      <c r="G8" s="74" t="s">
        <v>96</v>
      </c>
      <c r="H8" s="40" t="s">
        <v>70</v>
      </c>
      <c r="I8" s="75" t="s">
        <v>67</v>
      </c>
      <c r="J8" s="40" t="s">
        <v>68</v>
      </c>
      <c r="K8" s="74" t="s">
        <v>96</v>
      </c>
      <c r="L8" s="40" t="s">
        <v>70</v>
      </c>
      <c r="M8" s="75" t="s">
        <v>67</v>
      </c>
      <c r="N8" s="40" t="s">
        <v>68</v>
      </c>
      <c r="O8" s="74" t="s">
        <v>96</v>
      </c>
      <c r="P8" s="40" t="s">
        <v>70</v>
      </c>
    </row>
    <row r="9" spans="2:16" ht="13.5" customHeight="1" x14ac:dyDescent="0.15">
      <c r="B9" s="59" t="s">
        <v>0</v>
      </c>
      <c r="C9" s="53">
        <v>39448</v>
      </c>
      <c r="D9" s="68" t="s">
        <v>1</v>
      </c>
      <c r="E9" s="7">
        <v>2100</v>
      </c>
      <c r="F9" s="1">
        <v>2783</v>
      </c>
      <c r="G9" s="20">
        <v>2546</v>
      </c>
      <c r="H9" s="1">
        <v>108620</v>
      </c>
      <c r="I9" s="7">
        <v>1296</v>
      </c>
      <c r="J9" s="1">
        <v>1470</v>
      </c>
      <c r="K9" s="20">
        <v>1407</v>
      </c>
      <c r="L9" s="1">
        <v>34627</v>
      </c>
      <c r="M9" s="7"/>
      <c r="N9" s="1"/>
      <c r="O9" s="20"/>
      <c r="P9" s="1"/>
    </row>
    <row r="10" spans="2:16" ht="13.5" customHeight="1" x14ac:dyDescent="0.15">
      <c r="B10" s="30"/>
      <c r="C10" s="53">
        <v>39814</v>
      </c>
      <c r="D10" s="128"/>
      <c r="E10" s="7">
        <v>1785</v>
      </c>
      <c r="F10" s="1">
        <v>2625</v>
      </c>
      <c r="G10" s="20">
        <v>2255</v>
      </c>
      <c r="H10" s="1">
        <v>1075905</v>
      </c>
      <c r="I10" s="7">
        <v>1208</v>
      </c>
      <c r="J10" s="1">
        <v>1470</v>
      </c>
      <c r="K10" s="20">
        <v>1344</v>
      </c>
      <c r="L10" s="1">
        <v>684291</v>
      </c>
      <c r="M10" s="7">
        <v>1680</v>
      </c>
      <c r="N10" s="1">
        <v>2048</v>
      </c>
      <c r="O10" s="20">
        <v>1856</v>
      </c>
      <c r="P10" s="1">
        <v>371084</v>
      </c>
    </row>
    <row r="11" spans="2:16" ht="13.5" customHeight="1" x14ac:dyDescent="0.15">
      <c r="B11" s="30"/>
      <c r="C11" s="53">
        <v>40179</v>
      </c>
      <c r="D11" s="28"/>
      <c r="E11" s="7">
        <v>1995</v>
      </c>
      <c r="F11" s="1">
        <v>2478</v>
      </c>
      <c r="G11" s="1">
        <v>2233</v>
      </c>
      <c r="H11" s="1">
        <v>930207</v>
      </c>
      <c r="I11" s="7">
        <v>1050</v>
      </c>
      <c r="J11" s="1">
        <v>1418</v>
      </c>
      <c r="K11" s="1">
        <v>1253</v>
      </c>
      <c r="L11" s="1">
        <v>569474</v>
      </c>
      <c r="M11" s="7">
        <v>1554</v>
      </c>
      <c r="N11" s="1">
        <v>2205</v>
      </c>
      <c r="O11" s="1">
        <v>1895</v>
      </c>
      <c r="P11" s="1">
        <v>444833</v>
      </c>
    </row>
    <row r="12" spans="2:16" ht="13.5" customHeight="1" x14ac:dyDescent="0.15">
      <c r="B12" s="30"/>
      <c r="C12" s="53">
        <v>40544</v>
      </c>
      <c r="D12" s="28"/>
      <c r="E12" s="1">
        <v>1680</v>
      </c>
      <c r="F12" s="1">
        <v>2625</v>
      </c>
      <c r="G12" s="1">
        <v>2314</v>
      </c>
      <c r="H12" s="1">
        <v>1062672</v>
      </c>
      <c r="I12" s="1">
        <v>893</v>
      </c>
      <c r="J12" s="1">
        <v>1449</v>
      </c>
      <c r="K12" s="1">
        <v>1220</v>
      </c>
      <c r="L12" s="1">
        <v>530581</v>
      </c>
      <c r="M12" s="1">
        <v>1393</v>
      </c>
      <c r="N12" s="1">
        <v>2205</v>
      </c>
      <c r="O12" s="1">
        <v>1945</v>
      </c>
      <c r="P12" s="1">
        <v>291610</v>
      </c>
    </row>
    <row r="13" spans="2:16" ht="13.5" customHeight="1" x14ac:dyDescent="0.15">
      <c r="B13" s="30"/>
      <c r="C13" s="53">
        <v>40909</v>
      </c>
      <c r="D13" s="28"/>
      <c r="E13" s="1">
        <v>1680</v>
      </c>
      <c r="F13" s="1">
        <v>2730</v>
      </c>
      <c r="G13" s="1">
        <v>2202</v>
      </c>
      <c r="H13" s="1">
        <v>1459992.1</v>
      </c>
      <c r="I13" s="1">
        <v>882</v>
      </c>
      <c r="J13" s="1">
        <v>1522.5</v>
      </c>
      <c r="K13" s="1">
        <v>1138</v>
      </c>
      <c r="L13" s="1">
        <v>620044.9</v>
      </c>
      <c r="M13" s="1">
        <v>1470</v>
      </c>
      <c r="N13" s="1">
        <v>2205</v>
      </c>
      <c r="O13" s="1">
        <v>1778</v>
      </c>
      <c r="P13" s="1">
        <v>332669.7</v>
      </c>
    </row>
    <row r="14" spans="2:16" ht="13.5" customHeight="1" x14ac:dyDescent="0.15">
      <c r="B14" s="29"/>
      <c r="C14" s="52">
        <v>41275</v>
      </c>
      <c r="D14" s="31"/>
      <c r="E14" s="2">
        <v>2205</v>
      </c>
      <c r="F14" s="2">
        <v>2971.5</v>
      </c>
      <c r="G14" s="2">
        <v>2619.3401797913057</v>
      </c>
      <c r="H14" s="205">
        <v>1255672.7</v>
      </c>
      <c r="I14" s="2">
        <v>1102.5</v>
      </c>
      <c r="J14" s="2">
        <v>1606.5</v>
      </c>
      <c r="K14" s="2">
        <v>1383.4348977420236</v>
      </c>
      <c r="L14" s="205">
        <v>513693.10000000015</v>
      </c>
      <c r="M14" s="2">
        <v>1785</v>
      </c>
      <c r="N14" s="2">
        <v>2415</v>
      </c>
      <c r="O14" s="2">
        <v>2103.2555653094519</v>
      </c>
      <c r="P14" s="205">
        <v>410912.80000000005</v>
      </c>
    </row>
    <row r="15" spans="2:16" ht="13.5" customHeight="1" x14ac:dyDescent="0.15">
      <c r="B15" s="30" t="s">
        <v>98</v>
      </c>
      <c r="C15" s="50">
        <v>41244</v>
      </c>
      <c r="D15" s="28" t="s">
        <v>52</v>
      </c>
      <c r="E15" s="1">
        <v>2310</v>
      </c>
      <c r="F15" s="1">
        <v>2730</v>
      </c>
      <c r="G15" s="1">
        <v>2561.6890458588805</v>
      </c>
      <c r="H15" s="1">
        <v>271915</v>
      </c>
      <c r="I15" s="1">
        <v>1207.5</v>
      </c>
      <c r="J15" s="1">
        <v>1522.5</v>
      </c>
      <c r="K15" s="1">
        <v>1369.1572123758733</v>
      </c>
      <c r="L15" s="1">
        <v>57657.5</v>
      </c>
      <c r="M15" s="1">
        <v>1942.5</v>
      </c>
      <c r="N15" s="1">
        <v>2205</v>
      </c>
      <c r="O15" s="1">
        <v>2033.4992066108882</v>
      </c>
      <c r="P15" s="1">
        <v>29802</v>
      </c>
    </row>
    <row r="16" spans="2:16" ht="13.5" customHeight="1" x14ac:dyDescent="0.15">
      <c r="B16" s="30" t="s">
        <v>99</v>
      </c>
      <c r="C16" s="50">
        <v>41275</v>
      </c>
      <c r="D16" s="28" t="s">
        <v>52</v>
      </c>
      <c r="E16" s="1">
        <v>2310</v>
      </c>
      <c r="F16" s="1">
        <v>2572.5</v>
      </c>
      <c r="G16" s="1">
        <v>2432.0980118195716</v>
      </c>
      <c r="H16" s="1">
        <v>108169.20000000001</v>
      </c>
      <c r="I16" s="1">
        <v>1102.5</v>
      </c>
      <c r="J16" s="1">
        <v>1470</v>
      </c>
      <c r="K16" s="1">
        <v>1292.1846880944065</v>
      </c>
      <c r="L16" s="1">
        <v>46115.9</v>
      </c>
      <c r="M16" s="1">
        <v>1785</v>
      </c>
      <c r="N16" s="1">
        <v>2205</v>
      </c>
      <c r="O16" s="1">
        <v>1983.6190657814759</v>
      </c>
      <c r="P16" s="1">
        <v>29898.2</v>
      </c>
    </row>
    <row r="17" spans="2:16" ht="13.5" customHeight="1" x14ac:dyDescent="0.15">
      <c r="B17" s="30"/>
      <c r="C17" s="50">
        <v>41306</v>
      </c>
      <c r="D17" s="28"/>
      <c r="E17" s="1">
        <v>2257.5</v>
      </c>
      <c r="F17" s="1">
        <v>2520</v>
      </c>
      <c r="G17" s="1">
        <v>2448.3070811860803</v>
      </c>
      <c r="H17" s="1">
        <v>93704.6</v>
      </c>
      <c r="I17" s="1">
        <v>1102.5</v>
      </c>
      <c r="J17" s="1">
        <v>1470</v>
      </c>
      <c r="K17" s="1">
        <v>1297.107576440877</v>
      </c>
      <c r="L17" s="1">
        <v>39856.6</v>
      </c>
      <c r="M17" s="1">
        <v>1890</v>
      </c>
      <c r="N17" s="1">
        <v>2257.5</v>
      </c>
      <c r="O17" s="1">
        <v>2043.4986424164988</v>
      </c>
      <c r="P17" s="1">
        <v>32011.1</v>
      </c>
    </row>
    <row r="18" spans="2:16" ht="13.5" customHeight="1" x14ac:dyDescent="0.15">
      <c r="B18" s="30"/>
      <c r="C18" s="50">
        <v>41334</v>
      </c>
      <c r="D18" s="28"/>
      <c r="E18" s="1">
        <v>2310</v>
      </c>
      <c r="F18" s="1">
        <v>2572.5</v>
      </c>
      <c r="G18" s="1">
        <v>2471.6623073743876</v>
      </c>
      <c r="H18" s="1">
        <v>84179</v>
      </c>
      <c r="I18" s="1">
        <v>1165.5</v>
      </c>
      <c r="J18" s="1">
        <v>1470</v>
      </c>
      <c r="K18" s="1">
        <v>1306.7339477374469</v>
      </c>
      <c r="L18" s="1">
        <v>28022.6</v>
      </c>
      <c r="M18" s="1">
        <v>1890</v>
      </c>
      <c r="N18" s="1">
        <v>2205</v>
      </c>
      <c r="O18" s="1">
        <v>2036.5382181646471</v>
      </c>
      <c r="P18" s="1">
        <v>24721.9</v>
      </c>
    </row>
    <row r="19" spans="2:16" ht="13.5" customHeight="1" x14ac:dyDescent="0.15">
      <c r="B19" s="30"/>
      <c r="C19" s="50">
        <v>41365</v>
      </c>
      <c r="D19" s="28"/>
      <c r="E19" s="1">
        <v>2310</v>
      </c>
      <c r="F19" s="1">
        <v>2531</v>
      </c>
      <c r="G19" s="1">
        <v>2445</v>
      </c>
      <c r="H19" s="42">
        <v>105411</v>
      </c>
      <c r="I19" s="1">
        <v>1200</v>
      </c>
      <c r="J19" s="1">
        <v>1470</v>
      </c>
      <c r="K19" s="1">
        <v>1333</v>
      </c>
      <c r="L19" s="42">
        <v>40038</v>
      </c>
      <c r="M19" s="1">
        <v>1890</v>
      </c>
      <c r="N19" s="1">
        <v>2205</v>
      </c>
      <c r="O19" s="1">
        <v>1987.6400895900795</v>
      </c>
      <c r="P19" s="42">
        <v>43345.599999999999</v>
      </c>
    </row>
    <row r="20" spans="2:16" ht="13.5" customHeight="1" x14ac:dyDescent="0.15">
      <c r="B20" s="30"/>
      <c r="C20" s="50">
        <v>41395</v>
      </c>
      <c r="D20" s="28"/>
      <c r="E20" s="1">
        <v>2205</v>
      </c>
      <c r="F20" s="1">
        <v>2625</v>
      </c>
      <c r="G20" s="1">
        <v>2517.4060587035001</v>
      </c>
      <c r="H20" s="1">
        <v>112742.69999999998</v>
      </c>
      <c r="I20" s="1">
        <v>1200.0450000000001</v>
      </c>
      <c r="J20" s="1">
        <v>1470</v>
      </c>
      <c r="K20" s="1">
        <v>1354.8307314237936</v>
      </c>
      <c r="L20" s="1">
        <v>47420</v>
      </c>
      <c r="M20" s="1">
        <v>1942.5</v>
      </c>
      <c r="N20" s="1">
        <v>2205</v>
      </c>
      <c r="O20" s="1">
        <v>2027.8592664276428</v>
      </c>
      <c r="P20" s="1">
        <v>38433</v>
      </c>
    </row>
    <row r="21" spans="2:16" ht="13.5" customHeight="1" x14ac:dyDescent="0.15">
      <c r="B21" s="30"/>
      <c r="C21" s="50">
        <v>41426</v>
      </c>
      <c r="D21" s="28"/>
      <c r="E21" s="1">
        <v>2362.5</v>
      </c>
      <c r="F21" s="1">
        <v>2677.5</v>
      </c>
      <c r="G21" s="1">
        <v>2564.1953245182426</v>
      </c>
      <c r="H21" s="1">
        <v>95592.3</v>
      </c>
      <c r="I21" s="1">
        <v>1269.6600000000001</v>
      </c>
      <c r="J21" s="1">
        <v>1470</v>
      </c>
      <c r="K21" s="1">
        <v>1384.7589592917616</v>
      </c>
      <c r="L21" s="1">
        <v>45121.3</v>
      </c>
      <c r="M21" s="1">
        <v>1974</v>
      </c>
      <c r="N21" s="1">
        <v>2124.15</v>
      </c>
      <c r="O21" s="1">
        <v>2016.0709646577873</v>
      </c>
      <c r="P21" s="1">
        <v>29261.9</v>
      </c>
    </row>
    <row r="22" spans="2:16" ht="13.5" customHeight="1" x14ac:dyDescent="0.15">
      <c r="B22" s="30"/>
      <c r="C22" s="50">
        <v>41456</v>
      </c>
      <c r="D22" s="28"/>
      <c r="E22" s="1">
        <v>2399.25</v>
      </c>
      <c r="F22" s="1">
        <v>2730</v>
      </c>
      <c r="G22" s="1">
        <v>2602.8806041732491</v>
      </c>
      <c r="H22" s="1">
        <v>126644.79999999999</v>
      </c>
      <c r="I22" s="1">
        <v>1258.8450000000003</v>
      </c>
      <c r="J22" s="1">
        <v>1470</v>
      </c>
      <c r="K22" s="1">
        <v>1360.9002397197125</v>
      </c>
      <c r="L22" s="1">
        <v>43566.600000000006</v>
      </c>
      <c r="M22" s="1">
        <v>1974</v>
      </c>
      <c r="N22" s="1">
        <v>2205</v>
      </c>
      <c r="O22" s="1">
        <v>2039.421936614576</v>
      </c>
      <c r="P22" s="1">
        <v>34561.5</v>
      </c>
    </row>
    <row r="23" spans="2:16" ht="13.5" customHeight="1" x14ac:dyDescent="0.15">
      <c r="B23" s="30"/>
      <c r="C23" s="50">
        <v>41487</v>
      </c>
      <c r="D23" s="28"/>
      <c r="E23" s="1">
        <v>2415</v>
      </c>
      <c r="F23" s="1">
        <v>2709</v>
      </c>
      <c r="G23" s="1">
        <v>2577.5641478836492</v>
      </c>
      <c r="H23" s="1">
        <v>85429.2</v>
      </c>
      <c r="I23" s="1">
        <v>1255.6950000000002</v>
      </c>
      <c r="J23" s="1">
        <v>1449</v>
      </c>
      <c r="K23" s="1">
        <v>1351.2623922413795</v>
      </c>
      <c r="L23" s="1">
        <v>39165.1</v>
      </c>
      <c r="M23" s="1">
        <v>1992.165</v>
      </c>
      <c r="N23" s="1">
        <v>2205</v>
      </c>
      <c r="O23" s="1">
        <v>2071.5758809622098</v>
      </c>
      <c r="P23" s="1">
        <v>33650.699999999997</v>
      </c>
    </row>
    <row r="24" spans="2:16" ht="13.5" customHeight="1" x14ac:dyDescent="0.15">
      <c r="B24" s="30"/>
      <c r="C24" s="50">
        <v>41518</v>
      </c>
      <c r="D24" s="28"/>
      <c r="E24" s="1">
        <v>2415</v>
      </c>
      <c r="F24" s="1">
        <v>2677.5</v>
      </c>
      <c r="G24" s="1">
        <v>2591.6341631961081</v>
      </c>
      <c r="H24" s="1">
        <v>81397.7</v>
      </c>
      <c r="I24" s="1">
        <v>1260</v>
      </c>
      <c r="J24" s="1">
        <v>1449</v>
      </c>
      <c r="K24" s="1">
        <v>1376.1491769156194</v>
      </c>
      <c r="L24" s="1">
        <v>33806.699999999997</v>
      </c>
      <c r="M24" s="1">
        <v>1995</v>
      </c>
      <c r="N24" s="1">
        <v>2205</v>
      </c>
      <c r="O24" s="1">
        <v>2081.4242805806289</v>
      </c>
      <c r="P24" s="1">
        <v>34968.800000000003</v>
      </c>
    </row>
    <row r="25" spans="2:16" ht="13.5" customHeight="1" x14ac:dyDescent="0.15">
      <c r="B25" s="30"/>
      <c r="C25" s="50">
        <v>41548</v>
      </c>
      <c r="D25" s="28"/>
      <c r="E25" s="1">
        <v>2434.9500000000003</v>
      </c>
      <c r="F25" s="1">
        <v>2866.5</v>
      </c>
      <c r="G25" s="1">
        <v>2677.4786427128038</v>
      </c>
      <c r="H25" s="1">
        <v>121575.09999999998</v>
      </c>
      <c r="I25" s="1">
        <v>1281</v>
      </c>
      <c r="J25" s="1">
        <v>1522.5</v>
      </c>
      <c r="K25" s="1">
        <v>1421.0498372660704</v>
      </c>
      <c r="L25" s="1">
        <v>50882.3</v>
      </c>
      <c r="M25" s="1">
        <v>1995</v>
      </c>
      <c r="N25" s="1">
        <v>2304.645</v>
      </c>
      <c r="O25" s="1">
        <v>2103.0996854893187</v>
      </c>
      <c r="P25" s="1">
        <v>29015.8</v>
      </c>
    </row>
    <row r="26" spans="2:16" ht="13.5" customHeight="1" x14ac:dyDescent="0.15">
      <c r="B26" s="30"/>
      <c r="C26" s="50">
        <v>41579</v>
      </c>
      <c r="D26" s="28"/>
      <c r="E26" s="1">
        <v>2541</v>
      </c>
      <c r="F26" s="1">
        <v>2940</v>
      </c>
      <c r="G26" s="1">
        <v>2790.7881729039623</v>
      </c>
      <c r="H26" s="1">
        <v>117517.1</v>
      </c>
      <c r="I26" s="1">
        <v>1365</v>
      </c>
      <c r="J26" s="1">
        <v>1588.65</v>
      </c>
      <c r="K26" s="1">
        <v>1476.2021764032079</v>
      </c>
      <c r="L26" s="1">
        <v>52672.100000000006</v>
      </c>
      <c r="M26" s="1">
        <v>2047.5</v>
      </c>
      <c r="N26" s="1">
        <v>2415</v>
      </c>
      <c r="O26" s="1">
        <v>2183.5289995262156</v>
      </c>
      <c r="P26" s="1">
        <v>33305</v>
      </c>
    </row>
    <row r="27" spans="2:16" ht="13.5" customHeight="1" x14ac:dyDescent="0.15">
      <c r="B27" s="30"/>
      <c r="C27" s="50">
        <v>41609</v>
      </c>
      <c r="D27" s="28"/>
      <c r="E27" s="1">
        <v>2730</v>
      </c>
      <c r="F27" s="1">
        <v>2971.5</v>
      </c>
      <c r="G27" s="1">
        <v>2858.4033060561123</v>
      </c>
      <c r="H27" s="1">
        <v>123310.5</v>
      </c>
      <c r="I27" s="1">
        <v>1417.5</v>
      </c>
      <c r="J27" s="1">
        <v>1606.5</v>
      </c>
      <c r="K27" s="1">
        <v>1520.1599177330897</v>
      </c>
      <c r="L27" s="1">
        <v>47025.5</v>
      </c>
      <c r="M27" s="1">
        <v>2100</v>
      </c>
      <c r="N27" s="1">
        <v>2415</v>
      </c>
      <c r="O27" s="1">
        <v>2254.7307499092963</v>
      </c>
      <c r="P27" s="1">
        <v>47739.3</v>
      </c>
    </row>
    <row r="28" spans="2:16" ht="13.5" customHeight="1" x14ac:dyDescent="0.15">
      <c r="B28" s="30" t="s">
        <v>72</v>
      </c>
      <c r="C28" s="50">
        <v>41640</v>
      </c>
      <c r="D28" s="28" t="s">
        <v>52</v>
      </c>
      <c r="E28" s="1">
        <v>2387.7000000000003</v>
      </c>
      <c r="F28" s="1">
        <v>2776.2</v>
      </c>
      <c r="G28" s="1">
        <v>2590.2977027139641</v>
      </c>
      <c r="H28" s="1">
        <v>119264.7</v>
      </c>
      <c r="I28" s="1">
        <v>1271.9700000000003</v>
      </c>
      <c r="J28" s="1">
        <v>1554</v>
      </c>
      <c r="K28" s="1">
        <v>1447.9600462299204</v>
      </c>
      <c r="L28" s="1">
        <v>50105.2</v>
      </c>
      <c r="M28" s="1">
        <v>2033.85</v>
      </c>
      <c r="N28" s="1">
        <v>2310</v>
      </c>
      <c r="O28" s="1">
        <v>2113.8187493838923</v>
      </c>
      <c r="P28" s="1">
        <v>34557.199999999997</v>
      </c>
    </row>
    <row r="29" spans="2:16" ht="13.5" customHeight="1" x14ac:dyDescent="0.15">
      <c r="B29" s="30"/>
      <c r="C29" s="50">
        <v>41671</v>
      </c>
      <c r="D29" s="28"/>
      <c r="E29" s="1">
        <v>2205</v>
      </c>
      <c r="F29" s="1">
        <v>2861.5650000000005</v>
      </c>
      <c r="G29" s="1">
        <v>2579.6261855283778</v>
      </c>
      <c r="H29" s="1">
        <v>80497.600000000006</v>
      </c>
      <c r="I29" s="1">
        <v>1227.24</v>
      </c>
      <c r="J29" s="1">
        <v>1554</v>
      </c>
      <c r="K29" s="1">
        <v>1424.22849437474</v>
      </c>
      <c r="L29" s="1">
        <v>34615.700000000004</v>
      </c>
      <c r="M29" s="1">
        <v>1890</v>
      </c>
      <c r="N29" s="1">
        <v>2205</v>
      </c>
      <c r="O29" s="1">
        <v>2047.3676903708672</v>
      </c>
      <c r="P29" s="1">
        <v>29879.599999999999</v>
      </c>
    </row>
    <row r="30" spans="2:16" ht="13.5" customHeight="1" x14ac:dyDescent="0.15">
      <c r="B30" s="30"/>
      <c r="C30" s="50">
        <v>41699</v>
      </c>
      <c r="D30" s="28"/>
      <c r="E30" s="1">
        <v>2353.0500000000002</v>
      </c>
      <c r="F30" s="1">
        <v>2887.5</v>
      </c>
      <c r="G30" s="1">
        <v>2626.0613381995136</v>
      </c>
      <c r="H30" s="1">
        <v>101241.29999999999</v>
      </c>
      <c r="I30" s="1">
        <v>1171.17</v>
      </c>
      <c r="J30" s="1">
        <v>1554</v>
      </c>
      <c r="K30" s="1">
        <v>1419.315136839029</v>
      </c>
      <c r="L30" s="1">
        <v>40120.800000000003</v>
      </c>
      <c r="M30" s="1">
        <v>1890</v>
      </c>
      <c r="N30" s="1">
        <v>2152.5</v>
      </c>
      <c r="O30" s="1">
        <v>2027.5658063358628</v>
      </c>
      <c r="P30" s="1">
        <v>35489</v>
      </c>
    </row>
    <row r="31" spans="2:16" ht="13.5" customHeight="1" x14ac:dyDescent="0.15">
      <c r="B31" s="30"/>
      <c r="C31" s="50">
        <v>41730</v>
      </c>
      <c r="D31" s="28"/>
      <c r="E31" s="1">
        <v>2439.7199999999998</v>
      </c>
      <c r="F31" s="1">
        <v>2899.8</v>
      </c>
      <c r="G31" s="1">
        <v>2711.64333678504</v>
      </c>
      <c r="H31" s="1">
        <v>100408.20000000001</v>
      </c>
      <c r="I31" s="1">
        <v>1247.4000000000001</v>
      </c>
      <c r="J31" s="1">
        <v>1598.4</v>
      </c>
      <c r="K31" s="1">
        <v>1470.1811807166794</v>
      </c>
      <c r="L31" s="1">
        <v>45783.7</v>
      </c>
      <c r="M31" s="1">
        <v>1944</v>
      </c>
      <c r="N31" s="1">
        <v>2214</v>
      </c>
      <c r="O31" s="1">
        <v>2101.2397442703164</v>
      </c>
      <c r="P31" s="1">
        <v>34814</v>
      </c>
    </row>
    <row r="32" spans="2:16" ht="13.5" customHeight="1" x14ac:dyDescent="0.15">
      <c r="B32" s="30"/>
      <c r="C32" s="50">
        <v>41760</v>
      </c>
      <c r="D32" s="28"/>
      <c r="E32" s="1">
        <v>2376</v>
      </c>
      <c r="F32" s="1">
        <v>2916</v>
      </c>
      <c r="G32" s="1">
        <v>2693.4663508020049</v>
      </c>
      <c r="H32" s="1">
        <v>81833.700000000012</v>
      </c>
      <c r="I32" s="1">
        <v>1350</v>
      </c>
      <c r="J32" s="1">
        <v>1620</v>
      </c>
      <c r="K32" s="1">
        <v>1513.554093351328</v>
      </c>
      <c r="L32" s="1">
        <v>41744.9</v>
      </c>
      <c r="M32" s="1">
        <v>1944</v>
      </c>
      <c r="N32" s="1">
        <v>2268</v>
      </c>
      <c r="O32" s="1">
        <v>2144.8387399463809</v>
      </c>
      <c r="P32" s="1">
        <v>23918.9</v>
      </c>
    </row>
    <row r="33" spans="2:16" ht="13.5" customHeight="1" x14ac:dyDescent="0.15">
      <c r="B33" s="30"/>
      <c r="C33" s="50">
        <v>41791</v>
      </c>
      <c r="D33" s="28"/>
      <c r="E33" s="1">
        <v>2354.4</v>
      </c>
      <c r="F33" s="1">
        <v>2829.6</v>
      </c>
      <c r="G33" s="1">
        <v>2649.6106968562221</v>
      </c>
      <c r="H33" s="1">
        <v>85262</v>
      </c>
      <c r="I33" s="1">
        <v>1414.8</v>
      </c>
      <c r="J33" s="1">
        <v>1674</v>
      </c>
      <c r="K33" s="1">
        <v>1595.0062663291135</v>
      </c>
      <c r="L33" s="1">
        <v>48507.8</v>
      </c>
      <c r="M33" s="1">
        <v>1868.4</v>
      </c>
      <c r="N33" s="1">
        <v>2289.6</v>
      </c>
      <c r="O33" s="1">
        <v>2164.7247666946469</v>
      </c>
      <c r="P33" s="1">
        <v>44455</v>
      </c>
    </row>
    <row r="34" spans="2:16" ht="13.5" customHeight="1" x14ac:dyDescent="0.15">
      <c r="B34" s="30"/>
      <c r="C34" s="50">
        <v>41821</v>
      </c>
      <c r="D34" s="28"/>
      <c r="E34" s="1">
        <v>2266.92</v>
      </c>
      <c r="F34" s="1">
        <v>2910.9240000000004</v>
      </c>
      <c r="G34" s="1">
        <v>2605.5524969834592</v>
      </c>
      <c r="H34" s="1">
        <v>114808.4</v>
      </c>
      <c r="I34" s="1">
        <v>1359.5039999999999</v>
      </c>
      <c r="J34" s="1">
        <v>1675.296</v>
      </c>
      <c r="K34" s="1">
        <v>1563.9914464081201</v>
      </c>
      <c r="L34" s="1">
        <v>58158.8</v>
      </c>
      <c r="M34" s="1">
        <v>1836</v>
      </c>
      <c r="N34" s="1">
        <v>2160</v>
      </c>
      <c r="O34" s="1">
        <v>2039.4127496649862</v>
      </c>
      <c r="P34" s="1">
        <v>33542.1</v>
      </c>
    </row>
    <row r="35" spans="2:16" ht="13.5" customHeight="1" x14ac:dyDescent="0.15">
      <c r="B35" s="30"/>
      <c r="C35" s="50">
        <v>41852</v>
      </c>
      <c r="D35" s="28"/>
      <c r="E35" s="1">
        <v>2376</v>
      </c>
      <c r="F35" s="1">
        <v>2900.88</v>
      </c>
      <c r="G35" s="1">
        <v>2653.006909278261</v>
      </c>
      <c r="H35" s="42">
        <v>92905</v>
      </c>
      <c r="I35" s="1">
        <v>1350</v>
      </c>
      <c r="J35" s="1">
        <v>1674</v>
      </c>
      <c r="K35" s="1">
        <v>1539.884350231893</v>
      </c>
      <c r="L35" s="42">
        <v>48342.400000000001</v>
      </c>
      <c r="M35" s="1">
        <v>1885.68</v>
      </c>
      <c r="N35" s="1">
        <v>2131.92</v>
      </c>
      <c r="O35" s="1">
        <v>1969.0137499456778</v>
      </c>
      <c r="P35" s="42">
        <v>33396.400000000001</v>
      </c>
    </row>
    <row r="36" spans="2:16" ht="13.5" customHeight="1" x14ac:dyDescent="0.15">
      <c r="B36" s="29"/>
      <c r="C36" s="54">
        <v>41883</v>
      </c>
      <c r="D36" s="31"/>
      <c r="E36" s="2">
        <v>2458.1</v>
      </c>
      <c r="F36" s="2">
        <v>2916</v>
      </c>
      <c r="G36" s="2">
        <v>2738.9</v>
      </c>
      <c r="H36" s="205">
        <v>73512</v>
      </c>
      <c r="I36" s="2">
        <v>1350</v>
      </c>
      <c r="J36" s="2">
        <v>1682.6</v>
      </c>
      <c r="K36" s="2">
        <v>1544.6</v>
      </c>
      <c r="L36" s="205">
        <v>53651</v>
      </c>
      <c r="M36" s="2">
        <v>1836</v>
      </c>
      <c r="N36" s="2">
        <v>2160</v>
      </c>
      <c r="O36" s="2">
        <v>1989.5</v>
      </c>
      <c r="P36" s="205">
        <v>31419</v>
      </c>
    </row>
    <row r="37" spans="2:16" ht="4.5" customHeight="1" x14ac:dyDescent="0.15">
      <c r="B37" s="46"/>
      <c r="C37" s="50"/>
      <c r="D37" s="12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</row>
    <row r="38" spans="2:16" x14ac:dyDescent="0.15">
      <c r="B38" s="259" t="s">
        <v>73</v>
      </c>
      <c r="C38" s="233" t="s">
        <v>76</v>
      </c>
    </row>
    <row r="39" spans="2:16" x14ac:dyDescent="0.15">
      <c r="B39" s="263" t="s">
        <v>75</v>
      </c>
      <c r="C39" s="6" t="s">
        <v>168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153</v>
      </c>
    </row>
    <row r="4" spans="2:24" ht="12" customHeight="1" x14ac:dyDescent="0.15">
      <c r="X4" s="60" t="s">
        <v>64</v>
      </c>
    </row>
    <row r="5" spans="2:24" ht="5.0999999999999996" customHeight="1" x14ac:dyDescent="0.15">
      <c r="B5" s="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2:24" x14ac:dyDescent="0.15">
      <c r="B6" s="71"/>
      <c r="C6" s="24" t="s">
        <v>121</v>
      </c>
      <c r="D6" s="25"/>
      <c r="E6" s="43" t="s">
        <v>372</v>
      </c>
      <c r="F6" s="18"/>
      <c r="G6" s="18"/>
      <c r="H6" s="41"/>
      <c r="I6" s="43" t="s">
        <v>375</v>
      </c>
      <c r="J6" s="18"/>
      <c r="K6" s="18"/>
      <c r="L6" s="41"/>
      <c r="M6" s="43" t="s">
        <v>376</v>
      </c>
      <c r="N6" s="18"/>
      <c r="O6" s="18"/>
      <c r="P6" s="41"/>
      <c r="Q6" s="43" t="s">
        <v>377</v>
      </c>
      <c r="R6" s="18"/>
      <c r="S6" s="18"/>
      <c r="T6" s="18"/>
      <c r="U6" s="43" t="s">
        <v>388</v>
      </c>
      <c r="V6" s="18"/>
      <c r="W6" s="18"/>
      <c r="X6" s="41"/>
    </row>
    <row r="7" spans="2:24" x14ac:dyDescent="0.15">
      <c r="B7" s="56" t="s">
        <v>133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x14ac:dyDescent="0.15"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x14ac:dyDescent="0.15">
      <c r="B9" s="59" t="s">
        <v>0</v>
      </c>
      <c r="C9" s="57">
        <v>40544</v>
      </c>
      <c r="D9" s="68" t="s">
        <v>1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</row>
    <row r="10" spans="2:24" x14ac:dyDescent="0.15">
      <c r="B10" s="30"/>
      <c r="C10" s="53">
        <v>40909</v>
      </c>
      <c r="D10" s="28"/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1">
        <v>0</v>
      </c>
    </row>
    <row r="11" spans="2:24" x14ac:dyDescent="0.15">
      <c r="B11" s="29"/>
      <c r="C11" s="52">
        <v>41275</v>
      </c>
      <c r="D11" s="31"/>
      <c r="E11" s="2">
        <v>997.5</v>
      </c>
      <c r="F11" s="2">
        <v>1155</v>
      </c>
      <c r="G11" s="2">
        <v>1102.9246144494225</v>
      </c>
      <c r="H11" s="2">
        <v>134720.30000000002</v>
      </c>
      <c r="I11" s="2">
        <v>1810.41</v>
      </c>
      <c r="J11" s="2">
        <v>1942.5</v>
      </c>
      <c r="K11" s="2">
        <v>1864.738539898133</v>
      </c>
      <c r="L11" s="2">
        <v>5015.7000000000007</v>
      </c>
      <c r="M11" s="2">
        <v>882</v>
      </c>
      <c r="N11" s="2">
        <v>997.5</v>
      </c>
      <c r="O11" s="2">
        <v>939.66708038256559</v>
      </c>
      <c r="P11" s="2">
        <v>92637.299999999988</v>
      </c>
      <c r="Q11" s="2">
        <v>588</v>
      </c>
      <c r="R11" s="2">
        <v>699.3</v>
      </c>
      <c r="S11" s="2">
        <v>619.07472354904144</v>
      </c>
      <c r="T11" s="2">
        <v>82924.3</v>
      </c>
      <c r="U11" s="2">
        <v>914</v>
      </c>
      <c r="V11" s="2">
        <v>1313</v>
      </c>
      <c r="W11" s="2">
        <v>1094</v>
      </c>
      <c r="X11" s="2">
        <v>104354.69999999998</v>
      </c>
    </row>
    <row r="12" spans="2:24" x14ac:dyDescent="0.15">
      <c r="B12" s="30" t="s">
        <v>99</v>
      </c>
      <c r="C12" s="50">
        <v>41518</v>
      </c>
      <c r="D12" s="28" t="s">
        <v>52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1029</v>
      </c>
      <c r="V12" s="1">
        <v>1123.5</v>
      </c>
      <c r="W12" s="1">
        <v>1044.9316981132076</v>
      </c>
      <c r="X12" s="1">
        <v>10929.7</v>
      </c>
    </row>
    <row r="13" spans="2:24" x14ac:dyDescent="0.15">
      <c r="B13" s="30"/>
      <c r="C13" s="50">
        <v>41548</v>
      </c>
      <c r="D13" s="28"/>
      <c r="E13" s="1">
        <v>997.5</v>
      </c>
      <c r="F13" s="1">
        <v>1092</v>
      </c>
      <c r="G13" s="1">
        <v>1048.0272395814534</v>
      </c>
      <c r="H13" s="1">
        <v>40498</v>
      </c>
      <c r="I13" s="1">
        <v>1810.41</v>
      </c>
      <c r="J13" s="1">
        <v>1942.5</v>
      </c>
      <c r="K13" s="1">
        <v>1850.5832157968982</v>
      </c>
      <c r="L13" s="1">
        <v>1932.9</v>
      </c>
      <c r="M13" s="1">
        <v>882</v>
      </c>
      <c r="N13" s="1">
        <v>955.5</v>
      </c>
      <c r="O13" s="1">
        <v>917.72757770386511</v>
      </c>
      <c r="P13" s="1">
        <v>30437.4</v>
      </c>
      <c r="Q13" s="1">
        <v>588</v>
      </c>
      <c r="R13" s="1">
        <v>682.5</v>
      </c>
      <c r="S13" s="1">
        <v>603.66538260355219</v>
      </c>
      <c r="T13" s="1">
        <v>28001.599999999999</v>
      </c>
      <c r="U13" s="1">
        <v>1050</v>
      </c>
      <c r="V13" s="1">
        <v>1155</v>
      </c>
      <c r="W13" s="1">
        <v>1111.812987279442</v>
      </c>
      <c r="X13" s="1">
        <v>10416.799999999999</v>
      </c>
    </row>
    <row r="14" spans="2:24" x14ac:dyDescent="0.15">
      <c r="B14" s="30"/>
      <c r="C14" s="50">
        <v>41579</v>
      </c>
      <c r="D14" s="28"/>
      <c r="E14" s="1">
        <v>1050</v>
      </c>
      <c r="F14" s="1">
        <v>1155</v>
      </c>
      <c r="G14" s="1">
        <v>1133.0151122726415</v>
      </c>
      <c r="H14" s="1">
        <v>47653.600000000006</v>
      </c>
      <c r="I14" s="1">
        <v>1837.5</v>
      </c>
      <c r="J14" s="1">
        <v>1942.5</v>
      </c>
      <c r="K14" s="1">
        <v>1856.1233847436438</v>
      </c>
      <c r="L14" s="1">
        <v>1397.1</v>
      </c>
      <c r="M14" s="1">
        <v>892.5</v>
      </c>
      <c r="N14" s="1">
        <v>997.5</v>
      </c>
      <c r="O14" s="1">
        <v>947.93630257232269</v>
      </c>
      <c r="P14" s="1">
        <v>29693.4</v>
      </c>
      <c r="Q14" s="1">
        <v>609</v>
      </c>
      <c r="R14" s="1">
        <v>699.3</v>
      </c>
      <c r="S14" s="1">
        <v>634.3228860126568</v>
      </c>
      <c r="T14" s="1">
        <v>25755.9</v>
      </c>
      <c r="U14" s="1">
        <v>1155</v>
      </c>
      <c r="V14" s="1">
        <v>1260</v>
      </c>
      <c r="W14" s="1">
        <v>1186.7217928902628</v>
      </c>
      <c r="X14" s="1">
        <v>8119.2</v>
      </c>
    </row>
    <row r="15" spans="2:24" x14ac:dyDescent="0.15">
      <c r="B15" s="30"/>
      <c r="C15" s="50">
        <v>41609</v>
      </c>
      <c r="D15" s="28"/>
      <c r="E15" s="1">
        <v>1071</v>
      </c>
      <c r="F15" s="1">
        <v>1155</v>
      </c>
      <c r="G15" s="1">
        <v>1116.5240869468762</v>
      </c>
      <c r="H15" s="1">
        <v>46568.7</v>
      </c>
      <c r="I15" s="1">
        <v>1848.9450000000002</v>
      </c>
      <c r="J15" s="1">
        <v>1942.5</v>
      </c>
      <c r="K15" s="1">
        <v>1882.8972438585981</v>
      </c>
      <c r="L15" s="1">
        <v>1685.7</v>
      </c>
      <c r="M15" s="1">
        <v>892.5</v>
      </c>
      <c r="N15" s="1">
        <v>997.5</v>
      </c>
      <c r="O15" s="1">
        <v>929.84558742517186</v>
      </c>
      <c r="P15" s="1">
        <v>32506.5</v>
      </c>
      <c r="Q15" s="1">
        <v>609</v>
      </c>
      <c r="R15" s="1">
        <v>699.3</v>
      </c>
      <c r="S15" s="1">
        <v>636.15294695735372</v>
      </c>
      <c r="T15" s="1">
        <v>29166.799999999999</v>
      </c>
      <c r="U15" s="1">
        <v>1198.8900000000001</v>
      </c>
      <c r="V15" s="1">
        <v>1260</v>
      </c>
      <c r="W15" s="1">
        <v>1227.9586160108547</v>
      </c>
      <c r="X15" s="1">
        <v>7712.7</v>
      </c>
    </row>
    <row r="16" spans="2:24" x14ac:dyDescent="0.15">
      <c r="B16" s="30" t="s">
        <v>72</v>
      </c>
      <c r="C16" s="50">
        <v>41640</v>
      </c>
      <c r="D16" s="28" t="s">
        <v>52</v>
      </c>
      <c r="E16" s="1">
        <v>1071</v>
      </c>
      <c r="F16" s="1">
        <v>1155</v>
      </c>
      <c r="G16" s="1">
        <v>1109.6097093061062</v>
      </c>
      <c r="H16" s="1">
        <v>47238</v>
      </c>
      <c r="I16" s="1">
        <v>1785</v>
      </c>
      <c r="J16" s="1">
        <v>1942.5</v>
      </c>
      <c r="K16" s="1">
        <v>1840.0724285436518</v>
      </c>
      <c r="L16" s="1">
        <v>1886.4</v>
      </c>
      <c r="M16" s="1">
        <v>861</v>
      </c>
      <c r="N16" s="1">
        <v>976.5</v>
      </c>
      <c r="O16" s="1">
        <v>915.64874770922427</v>
      </c>
      <c r="P16" s="1">
        <v>22405.800000000003</v>
      </c>
      <c r="Q16" s="1">
        <v>619.5</v>
      </c>
      <c r="R16" s="1">
        <v>714</v>
      </c>
      <c r="S16" s="1">
        <v>642.12657854727104</v>
      </c>
      <c r="T16" s="1">
        <v>26019</v>
      </c>
      <c r="U16" s="1">
        <v>1153.53</v>
      </c>
      <c r="V16" s="1">
        <v>1260</v>
      </c>
      <c r="W16" s="1">
        <v>1190.4497840172785</v>
      </c>
      <c r="X16" s="1">
        <v>8880.6</v>
      </c>
    </row>
    <row r="17" spans="2:24" x14ac:dyDescent="0.15">
      <c r="B17" s="30"/>
      <c r="C17" s="50">
        <v>41671</v>
      </c>
      <c r="D17" s="28"/>
      <c r="E17" s="1">
        <v>1071</v>
      </c>
      <c r="F17" s="1">
        <v>1207.5</v>
      </c>
      <c r="G17" s="1">
        <v>1123.96282466414</v>
      </c>
      <c r="H17" s="1">
        <v>26354.1</v>
      </c>
      <c r="I17" s="1">
        <v>1816.5</v>
      </c>
      <c r="J17" s="1">
        <v>1941.1350000000002</v>
      </c>
      <c r="K17" s="1">
        <v>1884.5457665903891</v>
      </c>
      <c r="L17" s="1">
        <v>1840.6</v>
      </c>
      <c r="M17" s="1">
        <v>892.5</v>
      </c>
      <c r="N17" s="1">
        <v>997.5</v>
      </c>
      <c r="O17" s="1">
        <v>921.58047818585146</v>
      </c>
      <c r="P17" s="1">
        <v>28300</v>
      </c>
      <c r="Q17" s="1">
        <v>630</v>
      </c>
      <c r="R17" s="1">
        <v>714</v>
      </c>
      <c r="S17" s="1">
        <v>659.17122267103571</v>
      </c>
      <c r="T17" s="1">
        <v>37942.1</v>
      </c>
      <c r="U17" s="1">
        <v>1160.1450000000002</v>
      </c>
      <c r="V17" s="1">
        <v>1223.7750000000001</v>
      </c>
      <c r="W17" s="1">
        <v>1186.0044409613377</v>
      </c>
      <c r="X17" s="1">
        <v>8691.2999999999993</v>
      </c>
    </row>
    <row r="18" spans="2:24" x14ac:dyDescent="0.15">
      <c r="B18" s="30"/>
      <c r="C18" s="50">
        <v>41699</v>
      </c>
      <c r="D18" s="28"/>
      <c r="E18" s="1">
        <v>1155</v>
      </c>
      <c r="F18" s="1">
        <v>1365</v>
      </c>
      <c r="G18" s="1">
        <v>1279.5275753431765</v>
      </c>
      <c r="H18" s="1">
        <v>38235</v>
      </c>
      <c r="I18" s="1">
        <v>1785</v>
      </c>
      <c r="J18" s="1">
        <v>1942.5</v>
      </c>
      <c r="K18" s="1">
        <v>1849.7901690161636</v>
      </c>
      <c r="L18" s="1">
        <v>1891.9</v>
      </c>
      <c r="M18" s="1">
        <v>934.5</v>
      </c>
      <c r="N18" s="1">
        <v>1018.5</v>
      </c>
      <c r="O18" s="1">
        <v>970.79059667673698</v>
      </c>
      <c r="P18" s="1">
        <v>28574.300000000003</v>
      </c>
      <c r="Q18" s="1">
        <v>651</v>
      </c>
      <c r="R18" s="1">
        <v>714</v>
      </c>
      <c r="S18" s="1">
        <v>677.7547493805157</v>
      </c>
      <c r="T18" s="1">
        <v>33183</v>
      </c>
      <c r="U18" s="1">
        <v>1123.5</v>
      </c>
      <c r="V18" s="1">
        <v>1176</v>
      </c>
      <c r="W18" s="1">
        <v>1153.1582577847853</v>
      </c>
      <c r="X18" s="1">
        <v>9948.7999999999993</v>
      </c>
    </row>
    <row r="19" spans="2:24" x14ac:dyDescent="0.15">
      <c r="B19" s="30"/>
      <c r="C19" s="50">
        <v>41730</v>
      </c>
      <c r="D19" s="28"/>
      <c r="E19" s="1">
        <v>1188</v>
      </c>
      <c r="F19" s="1">
        <v>1404</v>
      </c>
      <c r="G19" s="1">
        <v>1299.0646053110218</v>
      </c>
      <c r="H19" s="1">
        <v>29599</v>
      </c>
      <c r="I19" s="1">
        <v>1836</v>
      </c>
      <c r="J19" s="1">
        <v>1998</v>
      </c>
      <c r="K19" s="1">
        <v>1942.2020056367564</v>
      </c>
      <c r="L19" s="1">
        <v>2308.8000000000002</v>
      </c>
      <c r="M19" s="1">
        <v>950.4</v>
      </c>
      <c r="N19" s="1">
        <v>1026</v>
      </c>
      <c r="O19" s="1">
        <v>979.93133399701344</v>
      </c>
      <c r="P19" s="1">
        <v>27897.699999999997</v>
      </c>
      <c r="Q19" s="1">
        <v>723.6</v>
      </c>
      <c r="R19" s="1">
        <v>864</v>
      </c>
      <c r="S19" s="1">
        <v>779.13510713846085</v>
      </c>
      <c r="T19" s="1">
        <v>54789.3</v>
      </c>
      <c r="U19" s="1">
        <v>1139.4000000000001</v>
      </c>
      <c r="V19" s="1">
        <v>1274.4000000000001</v>
      </c>
      <c r="W19" s="1">
        <v>1167.2966856377636</v>
      </c>
      <c r="X19" s="1">
        <v>8631.6</v>
      </c>
    </row>
    <row r="20" spans="2:24" x14ac:dyDescent="0.15">
      <c r="B20" s="30"/>
      <c r="C20" s="50">
        <v>41760</v>
      </c>
      <c r="D20" s="28"/>
      <c r="E20" s="1">
        <v>1135.08</v>
      </c>
      <c r="F20" s="1">
        <v>1379.9160000000002</v>
      </c>
      <c r="G20" s="1">
        <v>1267.1966214692707</v>
      </c>
      <c r="H20" s="1">
        <v>25837.199999999997</v>
      </c>
      <c r="I20" s="1">
        <v>1922.4</v>
      </c>
      <c r="J20" s="1">
        <v>2061.288</v>
      </c>
      <c r="K20" s="1">
        <v>1975.5468401486987</v>
      </c>
      <c r="L20" s="1">
        <v>2559.3999999999996</v>
      </c>
      <c r="M20" s="1">
        <v>972</v>
      </c>
      <c r="N20" s="1">
        <v>1058.4000000000001</v>
      </c>
      <c r="O20" s="1">
        <v>986.88268951878706</v>
      </c>
      <c r="P20" s="1">
        <v>19471.2</v>
      </c>
      <c r="Q20" s="1">
        <v>842.4</v>
      </c>
      <c r="R20" s="1">
        <v>939.6</v>
      </c>
      <c r="S20" s="1">
        <v>860.80918661457645</v>
      </c>
      <c r="T20" s="1">
        <v>30236.5</v>
      </c>
      <c r="U20" s="1">
        <v>1112.4000000000001</v>
      </c>
      <c r="V20" s="1">
        <v>1365.444</v>
      </c>
      <c r="W20" s="1">
        <v>1201.9563321478277</v>
      </c>
      <c r="X20" s="1">
        <v>9534.6</v>
      </c>
    </row>
    <row r="21" spans="2:24" x14ac:dyDescent="0.15">
      <c r="B21" s="30"/>
      <c r="C21" s="50">
        <v>41791</v>
      </c>
      <c r="D21" s="28"/>
      <c r="E21" s="1">
        <v>1134</v>
      </c>
      <c r="F21" s="1">
        <v>1350</v>
      </c>
      <c r="G21" s="1">
        <v>1245.3650556805092</v>
      </c>
      <c r="H21" s="1">
        <v>35235.899999999994</v>
      </c>
      <c r="I21" s="1">
        <v>1836</v>
      </c>
      <c r="J21" s="1">
        <v>2052</v>
      </c>
      <c r="K21" s="1">
        <v>1962.4057573073515</v>
      </c>
      <c r="L21" s="1">
        <v>2302.1</v>
      </c>
      <c r="M21" s="1">
        <v>972</v>
      </c>
      <c r="N21" s="1">
        <v>1031.4000000000001</v>
      </c>
      <c r="O21" s="1">
        <v>989.27028605869521</v>
      </c>
      <c r="P21" s="1">
        <v>25322.9</v>
      </c>
      <c r="Q21" s="1">
        <v>842.4</v>
      </c>
      <c r="R21" s="1">
        <v>972</v>
      </c>
      <c r="S21" s="1">
        <v>872.1096488709818</v>
      </c>
      <c r="T21" s="1">
        <v>26472.799999999999</v>
      </c>
      <c r="U21" s="1">
        <v>1134</v>
      </c>
      <c r="V21" s="1">
        <v>1221.912</v>
      </c>
      <c r="W21" s="1">
        <v>1167.3121512151215</v>
      </c>
      <c r="X21" s="1">
        <v>9864.5</v>
      </c>
    </row>
    <row r="22" spans="2:24" x14ac:dyDescent="0.15">
      <c r="B22" s="30"/>
      <c r="C22" s="50">
        <v>41821</v>
      </c>
      <c r="D22" s="28"/>
      <c r="E22" s="1">
        <v>1134</v>
      </c>
      <c r="F22" s="1">
        <v>1350</v>
      </c>
      <c r="G22" s="1">
        <v>1217.9712038726111</v>
      </c>
      <c r="H22" s="1">
        <v>45881.1</v>
      </c>
      <c r="I22" s="1">
        <v>1944</v>
      </c>
      <c r="J22" s="1">
        <v>2268</v>
      </c>
      <c r="K22" s="1">
        <v>2084.4566037735854</v>
      </c>
      <c r="L22" s="1">
        <v>2701.1</v>
      </c>
      <c r="M22" s="1">
        <v>972</v>
      </c>
      <c r="N22" s="1">
        <v>1080</v>
      </c>
      <c r="O22" s="1">
        <v>1019.2084461862459</v>
      </c>
      <c r="P22" s="1">
        <v>23871</v>
      </c>
      <c r="Q22" s="1">
        <v>842.4</v>
      </c>
      <c r="R22" s="1">
        <v>972</v>
      </c>
      <c r="S22" s="1">
        <v>888.10735553595043</v>
      </c>
      <c r="T22" s="1">
        <v>24044.1</v>
      </c>
      <c r="U22" s="1">
        <v>1134</v>
      </c>
      <c r="V22" s="1">
        <v>1296</v>
      </c>
      <c r="W22" s="1">
        <v>1163.3454254979231</v>
      </c>
      <c r="X22" s="1">
        <v>10593.3</v>
      </c>
    </row>
    <row r="23" spans="2:24" x14ac:dyDescent="0.15">
      <c r="B23" s="30"/>
      <c r="C23" s="50">
        <v>41852</v>
      </c>
      <c r="D23" s="28"/>
      <c r="E23" s="1">
        <v>1188</v>
      </c>
      <c r="F23" s="1">
        <v>1350</v>
      </c>
      <c r="G23" s="1">
        <v>1289.4424373775689</v>
      </c>
      <c r="H23" s="1">
        <v>33055.300000000003</v>
      </c>
      <c r="I23" s="1">
        <v>2106</v>
      </c>
      <c r="J23" s="1">
        <v>2214</v>
      </c>
      <c r="K23" s="1">
        <v>2187.8746987951813</v>
      </c>
      <c r="L23" s="1">
        <v>2392.8000000000002</v>
      </c>
      <c r="M23" s="1">
        <v>1026</v>
      </c>
      <c r="N23" s="1">
        <v>1242</v>
      </c>
      <c r="O23" s="1">
        <v>1154.1024924817784</v>
      </c>
      <c r="P23" s="1">
        <v>31628.7</v>
      </c>
      <c r="Q23" s="1">
        <v>950.4</v>
      </c>
      <c r="R23" s="1">
        <v>1058.4000000000001</v>
      </c>
      <c r="S23" s="1">
        <v>1033.7031217696922</v>
      </c>
      <c r="T23" s="1">
        <v>21958.7</v>
      </c>
      <c r="U23" s="1">
        <v>1134</v>
      </c>
      <c r="V23" s="1">
        <v>1296</v>
      </c>
      <c r="W23" s="1">
        <v>1193.3376067517329</v>
      </c>
      <c r="X23" s="1">
        <v>8537.1</v>
      </c>
    </row>
    <row r="24" spans="2:24" x14ac:dyDescent="0.15">
      <c r="B24" s="29"/>
      <c r="C24" s="54">
        <v>41883</v>
      </c>
      <c r="D24" s="31"/>
      <c r="E24" s="2">
        <v>1188</v>
      </c>
      <c r="F24" s="2">
        <v>1404</v>
      </c>
      <c r="G24" s="2">
        <v>1363.2</v>
      </c>
      <c r="H24" s="2">
        <v>27573</v>
      </c>
      <c r="I24" s="2">
        <v>2192.4</v>
      </c>
      <c r="J24" s="2">
        <v>2376</v>
      </c>
      <c r="K24" s="2">
        <v>2246.1</v>
      </c>
      <c r="L24" s="2">
        <v>1832</v>
      </c>
      <c r="M24" s="2">
        <v>1134</v>
      </c>
      <c r="N24" s="2">
        <v>1242</v>
      </c>
      <c r="O24" s="2">
        <v>1180.3</v>
      </c>
      <c r="P24" s="2">
        <v>21792</v>
      </c>
      <c r="Q24" s="2">
        <v>1026</v>
      </c>
      <c r="R24" s="2">
        <v>1166.4000000000001</v>
      </c>
      <c r="S24" s="2">
        <v>1097.0999999999999</v>
      </c>
      <c r="T24" s="2">
        <v>29699</v>
      </c>
      <c r="U24" s="2">
        <v>1134</v>
      </c>
      <c r="V24" s="2">
        <v>1360.8</v>
      </c>
      <c r="W24" s="2">
        <v>1221.3</v>
      </c>
      <c r="X24" s="2">
        <v>2154</v>
      </c>
    </row>
    <row r="25" spans="2:24" x14ac:dyDescent="0.15">
      <c r="B25" s="93" t="s">
        <v>489</v>
      </c>
      <c r="C25" s="33"/>
      <c r="D25" s="90"/>
      <c r="E25" s="1"/>
      <c r="F25" s="1"/>
      <c r="G25" s="1"/>
      <c r="H25" s="1"/>
      <c r="I25" s="1"/>
      <c r="J25" s="1"/>
      <c r="K25" s="1"/>
      <c r="L25" s="1"/>
      <c r="M25" s="1"/>
      <c r="N25" s="42"/>
      <c r="O25" s="1"/>
      <c r="P25" s="1"/>
      <c r="Q25" s="1"/>
      <c r="R25" s="1"/>
      <c r="S25" s="1"/>
      <c r="T25" s="1"/>
      <c r="U25" s="1"/>
      <c r="V25" s="1"/>
      <c r="W25" s="1"/>
      <c r="X25" s="42"/>
    </row>
    <row r="26" spans="2:24" x14ac:dyDescent="0.15">
      <c r="B26" s="34" t="s">
        <v>490</v>
      </c>
      <c r="C26" s="23"/>
      <c r="D26" s="26"/>
      <c r="E26" s="1">
        <v>1188</v>
      </c>
      <c r="F26" s="1">
        <v>1350</v>
      </c>
      <c r="G26" s="1">
        <v>1312.2</v>
      </c>
      <c r="H26" s="1">
        <v>8660</v>
      </c>
      <c r="I26" s="1">
        <v>2192.4</v>
      </c>
      <c r="J26" s="1">
        <v>2286.4</v>
      </c>
      <c r="K26" s="1">
        <v>2222.6</v>
      </c>
      <c r="L26" s="1">
        <v>522</v>
      </c>
      <c r="M26" s="1">
        <v>1134</v>
      </c>
      <c r="N26" s="1">
        <v>1242</v>
      </c>
      <c r="O26" s="1">
        <v>1193.4000000000001</v>
      </c>
      <c r="P26" s="1">
        <v>9847</v>
      </c>
      <c r="Q26" s="1">
        <v>1026</v>
      </c>
      <c r="R26" s="1">
        <v>1101.5999999999999</v>
      </c>
      <c r="S26" s="1">
        <v>1060.5999999999999</v>
      </c>
      <c r="T26" s="1">
        <v>9754</v>
      </c>
      <c r="U26" s="1">
        <v>1134</v>
      </c>
      <c r="V26" s="1">
        <v>1296</v>
      </c>
      <c r="W26" s="1">
        <v>1208.5</v>
      </c>
      <c r="X26" s="1">
        <v>1807</v>
      </c>
    </row>
    <row r="27" spans="2:24" x14ac:dyDescent="0.15">
      <c r="B27" s="34" t="s">
        <v>491</v>
      </c>
      <c r="C27" s="23"/>
      <c r="D27" s="26"/>
      <c r="E27" s="1">
        <v>1242</v>
      </c>
      <c r="F27" s="1">
        <v>1404</v>
      </c>
      <c r="G27" s="1">
        <v>1377</v>
      </c>
      <c r="H27" s="1">
        <v>18913</v>
      </c>
      <c r="I27" s="1">
        <v>2214</v>
      </c>
      <c r="J27" s="1">
        <v>2376</v>
      </c>
      <c r="K27" s="1">
        <v>2268</v>
      </c>
      <c r="L27" s="1">
        <v>1310</v>
      </c>
      <c r="M27" s="1">
        <v>1134</v>
      </c>
      <c r="N27" s="1">
        <v>1242</v>
      </c>
      <c r="O27" s="1">
        <v>1169.5999999999999</v>
      </c>
      <c r="P27" s="1">
        <v>11945</v>
      </c>
      <c r="Q27" s="1">
        <v>1080</v>
      </c>
      <c r="R27" s="1">
        <v>1166.4000000000001</v>
      </c>
      <c r="S27" s="1">
        <v>1105.9000000000001</v>
      </c>
      <c r="T27" s="1">
        <v>19945</v>
      </c>
      <c r="U27" s="1">
        <v>1188</v>
      </c>
      <c r="V27" s="1">
        <v>1360.8</v>
      </c>
      <c r="W27" s="1">
        <v>1305.7</v>
      </c>
      <c r="X27" s="1">
        <v>347</v>
      </c>
    </row>
    <row r="28" spans="2:24" x14ac:dyDescent="0.15">
      <c r="B28" s="79"/>
      <c r="C28" s="85"/>
      <c r="D28" s="8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x14ac:dyDescent="0.15">
      <c r="B29" s="71"/>
      <c r="C29" s="24" t="s">
        <v>121</v>
      </c>
      <c r="D29" s="25"/>
      <c r="E29" s="43" t="s">
        <v>378</v>
      </c>
      <c r="F29" s="18"/>
      <c r="G29" s="18"/>
      <c r="H29" s="18"/>
      <c r="I29" s="43" t="s">
        <v>379</v>
      </c>
      <c r="J29" s="18"/>
      <c r="K29" s="18"/>
      <c r="L29" s="18"/>
      <c r="M29" s="43" t="s">
        <v>382</v>
      </c>
      <c r="N29" s="18"/>
      <c r="O29" s="18"/>
      <c r="P29" s="18"/>
      <c r="Q29" s="43" t="s">
        <v>391</v>
      </c>
      <c r="R29" s="18"/>
      <c r="S29" s="18"/>
      <c r="T29" s="41"/>
      <c r="U29" s="43" t="s">
        <v>392</v>
      </c>
      <c r="V29" s="18"/>
      <c r="W29" s="18"/>
      <c r="X29" s="41"/>
    </row>
    <row r="30" spans="2:24" x14ac:dyDescent="0.15">
      <c r="B30" s="56" t="s">
        <v>133</v>
      </c>
      <c r="C30" s="23"/>
      <c r="D30" s="26"/>
      <c r="E30" s="15" t="s">
        <v>67</v>
      </c>
      <c r="F30" s="10" t="s">
        <v>68</v>
      </c>
      <c r="G30" s="17" t="s">
        <v>69</v>
      </c>
      <c r="H30" s="10" t="s">
        <v>70</v>
      </c>
      <c r="I30" s="15" t="s">
        <v>67</v>
      </c>
      <c r="J30" s="10" t="s">
        <v>68</v>
      </c>
      <c r="K30" s="17" t="s">
        <v>69</v>
      </c>
      <c r="L30" s="10" t="s">
        <v>70</v>
      </c>
      <c r="M30" s="15" t="s">
        <v>67</v>
      </c>
      <c r="N30" s="10" t="s">
        <v>68</v>
      </c>
      <c r="O30" s="17" t="s">
        <v>69</v>
      </c>
      <c r="P30" s="10" t="s">
        <v>70</v>
      </c>
      <c r="Q30" s="15" t="s">
        <v>67</v>
      </c>
      <c r="R30" s="10" t="s">
        <v>68</v>
      </c>
      <c r="S30" s="17" t="s">
        <v>69</v>
      </c>
      <c r="T30" s="10" t="s">
        <v>70</v>
      </c>
      <c r="U30" s="15" t="s">
        <v>67</v>
      </c>
      <c r="V30" s="10" t="s">
        <v>68</v>
      </c>
      <c r="W30" s="17" t="s">
        <v>69</v>
      </c>
      <c r="X30" s="10" t="s">
        <v>70</v>
      </c>
    </row>
    <row r="31" spans="2:24" x14ac:dyDescent="0.15">
      <c r="B31" s="58"/>
      <c r="C31" s="4"/>
      <c r="D31" s="65"/>
      <c r="E31" s="14"/>
      <c r="F31" s="9"/>
      <c r="G31" s="16" t="s">
        <v>71</v>
      </c>
      <c r="H31" s="9"/>
      <c r="I31" s="14"/>
      <c r="J31" s="9"/>
      <c r="K31" s="16" t="s">
        <v>71</v>
      </c>
      <c r="L31" s="9"/>
      <c r="M31" s="14"/>
      <c r="N31" s="9"/>
      <c r="O31" s="16" t="s">
        <v>71</v>
      </c>
      <c r="P31" s="9"/>
      <c r="Q31" s="14"/>
      <c r="R31" s="9"/>
      <c r="S31" s="16" t="s">
        <v>71</v>
      </c>
      <c r="T31" s="9"/>
      <c r="U31" s="14"/>
      <c r="V31" s="9"/>
      <c r="W31" s="16" t="s">
        <v>71</v>
      </c>
      <c r="X31" s="9"/>
    </row>
    <row r="32" spans="2:24" x14ac:dyDescent="0.15">
      <c r="B32" s="59" t="s">
        <v>0</v>
      </c>
      <c r="C32" s="57">
        <v>40544</v>
      </c>
      <c r="D32" s="68" t="s">
        <v>1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</row>
    <row r="33" spans="2:24" x14ac:dyDescent="0.15">
      <c r="B33" s="30"/>
      <c r="C33" s="53">
        <v>40909</v>
      </c>
      <c r="D33" s="28"/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1">
        <v>0</v>
      </c>
    </row>
    <row r="34" spans="2:24" x14ac:dyDescent="0.15">
      <c r="B34" s="29"/>
      <c r="C34" s="52">
        <v>41275</v>
      </c>
      <c r="D34" s="31"/>
      <c r="E34" s="2">
        <v>819</v>
      </c>
      <c r="F34" s="2">
        <v>966</v>
      </c>
      <c r="G34" s="2">
        <v>904</v>
      </c>
      <c r="H34" s="2">
        <v>131497.5</v>
      </c>
      <c r="I34" s="2">
        <v>777</v>
      </c>
      <c r="J34" s="2">
        <v>924</v>
      </c>
      <c r="K34" s="2">
        <v>868</v>
      </c>
      <c r="L34" s="2">
        <v>156962.4</v>
      </c>
      <c r="M34" s="2">
        <v>2310</v>
      </c>
      <c r="N34" s="2">
        <v>2835</v>
      </c>
      <c r="O34" s="2">
        <v>2477</v>
      </c>
      <c r="P34" s="2">
        <v>36451.9</v>
      </c>
      <c r="Q34" s="2">
        <v>2100</v>
      </c>
      <c r="R34" s="2">
        <v>2835</v>
      </c>
      <c r="S34" s="2">
        <v>2474</v>
      </c>
      <c r="T34" s="2">
        <v>67933.400000000009</v>
      </c>
      <c r="U34" s="2">
        <v>3413</v>
      </c>
      <c r="V34" s="2">
        <v>4148</v>
      </c>
      <c r="W34" s="2">
        <v>3664</v>
      </c>
      <c r="X34" s="2">
        <v>31021.199999999997</v>
      </c>
    </row>
    <row r="35" spans="2:24" x14ac:dyDescent="0.15">
      <c r="B35" s="30" t="s">
        <v>99</v>
      </c>
      <c r="C35" s="50">
        <v>41518</v>
      </c>
      <c r="D35" s="28" t="s">
        <v>52</v>
      </c>
      <c r="E35" s="1">
        <v>840</v>
      </c>
      <c r="F35" s="1">
        <v>892.5</v>
      </c>
      <c r="G35" s="1">
        <v>865.34399788471717</v>
      </c>
      <c r="H35" s="1">
        <v>12967.6</v>
      </c>
      <c r="I35" s="1">
        <v>777</v>
      </c>
      <c r="J35" s="1">
        <v>842.1</v>
      </c>
      <c r="K35" s="1">
        <v>802.85280621249558</v>
      </c>
      <c r="L35" s="1">
        <v>16798.2</v>
      </c>
      <c r="M35" s="1">
        <v>2310</v>
      </c>
      <c r="N35" s="1">
        <v>2572.5</v>
      </c>
      <c r="O35" s="1">
        <v>2409.0849609375</v>
      </c>
      <c r="P35" s="1">
        <v>4297</v>
      </c>
      <c r="Q35" s="1">
        <v>2205</v>
      </c>
      <c r="R35" s="1">
        <v>2625</v>
      </c>
      <c r="S35" s="1">
        <v>2404.8447966018625</v>
      </c>
      <c r="T35" s="1">
        <v>7978.2</v>
      </c>
      <c r="U35" s="1">
        <v>3412.5</v>
      </c>
      <c r="V35" s="1">
        <v>3811.5</v>
      </c>
      <c r="W35" s="1">
        <v>3751.2003916449089</v>
      </c>
      <c r="X35" s="1">
        <v>2559.4</v>
      </c>
    </row>
    <row r="36" spans="2:24" x14ac:dyDescent="0.15">
      <c r="B36" s="30"/>
      <c r="C36" s="50">
        <v>41548</v>
      </c>
      <c r="D36" s="28"/>
      <c r="E36" s="1">
        <v>850.5</v>
      </c>
      <c r="F36" s="1">
        <v>913.5</v>
      </c>
      <c r="G36" s="1">
        <v>876.72164827424285</v>
      </c>
      <c r="H36" s="1">
        <v>27873.300000000003</v>
      </c>
      <c r="I36" s="1">
        <v>819</v>
      </c>
      <c r="J36" s="1">
        <v>892.5</v>
      </c>
      <c r="K36" s="1">
        <v>869.10345821325643</v>
      </c>
      <c r="L36" s="1">
        <v>18291.8</v>
      </c>
      <c r="M36" s="1">
        <v>2362.5</v>
      </c>
      <c r="N36" s="1">
        <v>2719.5</v>
      </c>
      <c r="O36" s="1">
        <v>2445.6353762011859</v>
      </c>
      <c r="P36" s="1">
        <v>3677.6000000000004</v>
      </c>
      <c r="Q36" s="1">
        <v>2415</v>
      </c>
      <c r="R36" s="1">
        <v>2625</v>
      </c>
      <c r="S36" s="1">
        <v>2478.6532097948384</v>
      </c>
      <c r="T36" s="1">
        <v>7685.4</v>
      </c>
      <c r="U36" s="1">
        <v>3570</v>
      </c>
      <c r="V36" s="1">
        <v>3885</v>
      </c>
      <c r="W36" s="1">
        <v>3688.2317073170739</v>
      </c>
      <c r="X36" s="1">
        <v>4940.1000000000004</v>
      </c>
    </row>
    <row r="37" spans="2:24" x14ac:dyDescent="0.15">
      <c r="B37" s="30"/>
      <c r="C37" s="50">
        <v>41579</v>
      </c>
      <c r="D37" s="28"/>
      <c r="E37" s="1">
        <v>892.5</v>
      </c>
      <c r="F37" s="1">
        <v>942.90000000000009</v>
      </c>
      <c r="G37" s="1">
        <v>914.83113658070681</v>
      </c>
      <c r="H37" s="1">
        <v>13752.8</v>
      </c>
      <c r="I37" s="1">
        <v>892.5</v>
      </c>
      <c r="J37" s="1">
        <v>924</v>
      </c>
      <c r="K37" s="1">
        <v>918.11538461538453</v>
      </c>
      <c r="L37" s="1">
        <v>14387.2</v>
      </c>
      <c r="M37" s="1">
        <v>2520</v>
      </c>
      <c r="N37" s="1">
        <v>2782.5</v>
      </c>
      <c r="O37" s="1">
        <v>2644.8228699551569</v>
      </c>
      <c r="P37" s="1">
        <v>2736.7</v>
      </c>
      <c r="Q37" s="1">
        <v>2415</v>
      </c>
      <c r="R37" s="1">
        <v>2835</v>
      </c>
      <c r="S37" s="1">
        <v>2568.3343057176203</v>
      </c>
      <c r="T37" s="1">
        <v>6209.6</v>
      </c>
      <c r="U37" s="1">
        <v>3570</v>
      </c>
      <c r="V37" s="1">
        <v>4147.5</v>
      </c>
      <c r="W37" s="1">
        <v>3727.3345588235302</v>
      </c>
      <c r="X37" s="1">
        <v>4651.2</v>
      </c>
    </row>
    <row r="38" spans="2:24" x14ac:dyDescent="0.15">
      <c r="B38" s="30"/>
      <c r="C38" s="50">
        <v>41609</v>
      </c>
      <c r="D38" s="28"/>
      <c r="E38" s="1">
        <v>892.5</v>
      </c>
      <c r="F38" s="1">
        <v>966</v>
      </c>
      <c r="G38" s="1">
        <v>916.04137779727955</v>
      </c>
      <c r="H38" s="1">
        <v>13532.6</v>
      </c>
      <c r="I38" s="1">
        <v>892.5</v>
      </c>
      <c r="J38" s="1">
        <v>924</v>
      </c>
      <c r="K38" s="1">
        <v>894.57782927771348</v>
      </c>
      <c r="L38" s="1">
        <v>16837.400000000001</v>
      </c>
      <c r="M38" s="1">
        <v>2520</v>
      </c>
      <c r="N38" s="1">
        <v>2835</v>
      </c>
      <c r="O38" s="1">
        <v>2601.8991671624044</v>
      </c>
      <c r="P38" s="1">
        <v>2881</v>
      </c>
      <c r="Q38" s="1">
        <v>2415</v>
      </c>
      <c r="R38" s="1">
        <v>2730</v>
      </c>
      <c r="S38" s="1">
        <v>2527.2146932952924</v>
      </c>
      <c r="T38" s="1">
        <v>6591.2999999999993</v>
      </c>
      <c r="U38" s="1">
        <v>3570</v>
      </c>
      <c r="V38" s="1">
        <v>3990</v>
      </c>
      <c r="W38" s="1">
        <v>3610.2587800369679</v>
      </c>
      <c r="X38" s="1">
        <v>3959.8</v>
      </c>
    </row>
    <row r="39" spans="2:24" x14ac:dyDescent="0.15">
      <c r="B39" s="30" t="s">
        <v>72</v>
      </c>
      <c r="C39" s="50">
        <v>41640</v>
      </c>
      <c r="D39" s="28" t="s">
        <v>52</v>
      </c>
      <c r="E39" s="1">
        <v>897.75</v>
      </c>
      <c r="F39" s="1">
        <v>992.25</v>
      </c>
      <c r="G39" s="1">
        <v>944.54880800549404</v>
      </c>
      <c r="H39" s="1">
        <v>13140.4</v>
      </c>
      <c r="I39" s="1">
        <v>892.5</v>
      </c>
      <c r="J39" s="1">
        <v>924</v>
      </c>
      <c r="K39" s="1">
        <v>906.89651837524184</v>
      </c>
      <c r="L39" s="1">
        <v>16418.900000000001</v>
      </c>
      <c r="M39" s="1">
        <v>2572.5</v>
      </c>
      <c r="N39" s="1">
        <v>2929.5</v>
      </c>
      <c r="O39" s="1">
        <v>2663.0816258941977</v>
      </c>
      <c r="P39" s="1">
        <v>6977</v>
      </c>
      <c r="Q39" s="1">
        <v>2415</v>
      </c>
      <c r="R39" s="1">
        <v>2520</v>
      </c>
      <c r="S39" s="1">
        <v>2432.9654924514739</v>
      </c>
      <c r="T39" s="1">
        <v>5286</v>
      </c>
      <c r="U39" s="1">
        <v>3519.9150000000004</v>
      </c>
      <c r="V39" s="1">
        <v>3727.5</v>
      </c>
      <c r="W39" s="1">
        <v>3709.6818181818185</v>
      </c>
      <c r="X39" s="1">
        <v>2689.3</v>
      </c>
    </row>
    <row r="40" spans="2:24" x14ac:dyDescent="0.15">
      <c r="B40" s="30"/>
      <c r="C40" s="50">
        <v>41671</v>
      </c>
      <c r="D40" s="28"/>
      <c r="E40" s="1">
        <v>892.5</v>
      </c>
      <c r="F40" s="1">
        <v>976.5</v>
      </c>
      <c r="G40" s="1">
        <v>927.96740921748017</v>
      </c>
      <c r="H40" s="1">
        <v>12709.1</v>
      </c>
      <c r="I40" s="1">
        <v>871.5</v>
      </c>
      <c r="J40" s="1">
        <v>924</v>
      </c>
      <c r="K40" s="1">
        <v>888.17913286004068</v>
      </c>
      <c r="L40" s="1">
        <v>12465.5</v>
      </c>
      <c r="M40" s="1">
        <v>2520</v>
      </c>
      <c r="N40" s="1">
        <v>2730</v>
      </c>
      <c r="O40" s="1">
        <v>2713.8002622377626</v>
      </c>
      <c r="P40" s="1">
        <v>3934.9</v>
      </c>
      <c r="Q40" s="1">
        <v>2310</v>
      </c>
      <c r="R40" s="1">
        <v>2415</v>
      </c>
      <c r="S40" s="1">
        <v>2401.2455261274163</v>
      </c>
      <c r="T40" s="1">
        <v>3977.5</v>
      </c>
      <c r="U40" s="1">
        <v>3519.9150000000004</v>
      </c>
      <c r="V40" s="1">
        <v>3727.5</v>
      </c>
      <c r="W40" s="1">
        <v>3714.5049034399522</v>
      </c>
      <c r="X40" s="1">
        <v>2378.3999999999996</v>
      </c>
    </row>
    <row r="41" spans="2:24" x14ac:dyDescent="0.15">
      <c r="B41" s="30"/>
      <c r="C41" s="50">
        <v>41699</v>
      </c>
      <c r="D41" s="28"/>
      <c r="E41" s="1">
        <v>892.5</v>
      </c>
      <c r="F41" s="1">
        <v>969.15000000000009</v>
      </c>
      <c r="G41" s="1">
        <v>926.39033264033276</v>
      </c>
      <c r="H41" s="1">
        <v>14930.2</v>
      </c>
      <c r="I41" s="1">
        <v>871.5</v>
      </c>
      <c r="J41" s="1">
        <v>934.5</v>
      </c>
      <c r="K41" s="1">
        <v>885.36061046511657</v>
      </c>
      <c r="L41" s="1">
        <v>13666.1</v>
      </c>
      <c r="M41" s="1">
        <v>2572.5</v>
      </c>
      <c r="N41" s="1">
        <v>2929.5</v>
      </c>
      <c r="O41" s="1">
        <v>2745.0971391233152</v>
      </c>
      <c r="P41" s="1">
        <v>7121.5</v>
      </c>
      <c r="Q41" s="1">
        <v>2415</v>
      </c>
      <c r="R41" s="1">
        <v>2415</v>
      </c>
      <c r="S41" s="1">
        <v>2415</v>
      </c>
      <c r="T41" s="1">
        <v>6721.5</v>
      </c>
      <c r="U41" s="1">
        <v>3727.5</v>
      </c>
      <c r="V41" s="1">
        <v>3727.5</v>
      </c>
      <c r="W41" s="1">
        <v>3727.5</v>
      </c>
      <c r="X41" s="1">
        <v>3517</v>
      </c>
    </row>
    <row r="42" spans="2:24" x14ac:dyDescent="0.15">
      <c r="B42" s="30"/>
      <c r="C42" s="50">
        <v>41730</v>
      </c>
      <c r="D42" s="28"/>
      <c r="E42" s="1">
        <v>918</v>
      </c>
      <c r="F42" s="1">
        <v>993.6</v>
      </c>
      <c r="G42" s="1">
        <v>959.22557352388117</v>
      </c>
      <c r="H42" s="1">
        <v>20132.5</v>
      </c>
      <c r="I42" s="1">
        <v>918</v>
      </c>
      <c r="J42" s="1">
        <v>950.4</v>
      </c>
      <c r="K42" s="1">
        <v>940.9335779816513</v>
      </c>
      <c r="L42" s="1">
        <v>17785.599999999999</v>
      </c>
      <c r="M42" s="1">
        <v>2646</v>
      </c>
      <c r="N42" s="1">
        <v>3013.2</v>
      </c>
      <c r="O42" s="1">
        <v>2819.2288236610666</v>
      </c>
      <c r="P42" s="1">
        <v>12865.099999999999</v>
      </c>
      <c r="Q42" s="1">
        <v>2268</v>
      </c>
      <c r="R42" s="1">
        <v>2484</v>
      </c>
      <c r="S42" s="1">
        <v>2468.192771084337</v>
      </c>
      <c r="T42" s="1">
        <v>5879.5</v>
      </c>
      <c r="U42" s="1">
        <v>3519.9359999999997</v>
      </c>
      <c r="V42" s="1">
        <v>3834</v>
      </c>
      <c r="W42" s="1">
        <v>3825.8526449249844</v>
      </c>
      <c r="X42" s="1">
        <v>2958.3</v>
      </c>
    </row>
    <row r="43" spans="2:24" x14ac:dyDescent="0.15">
      <c r="B43" s="30"/>
      <c r="C43" s="50">
        <v>41760</v>
      </c>
      <c r="D43" s="28"/>
      <c r="E43" s="1">
        <v>950.4</v>
      </c>
      <c r="F43" s="1">
        <v>1080</v>
      </c>
      <c r="G43" s="1">
        <v>973.47433483422049</v>
      </c>
      <c r="H43" s="1">
        <v>16964.400000000001</v>
      </c>
      <c r="I43" s="1">
        <v>918</v>
      </c>
      <c r="J43" s="1">
        <v>950.4</v>
      </c>
      <c r="K43" s="1">
        <v>946.03317919075153</v>
      </c>
      <c r="L43" s="1">
        <v>21560.3</v>
      </c>
      <c r="M43" s="1">
        <v>2322</v>
      </c>
      <c r="N43" s="1">
        <v>2916</v>
      </c>
      <c r="O43" s="1">
        <v>2755.373776908024</v>
      </c>
      <c r="P43" s="1">
        <v>5406.2999999999993</v>
      </c>
      <c r="Q43" s="1">
        <v>2430</v>
      </c>
      <c r="R43" s="1">
        <v>2484</v>
      </c>
      <c r="S43" s="1">
        <v>2479.5747970622338</v>
      </c>
      <c r="T43" s="1">
        <v>7418.7000000000007</v>
      </c>
      <c r="U43" s="1">
        <v>3510</v>
      </c>
      <c r="V43" s="1">
        <v>3834</v>
      </c>
      <c r="W43" s="1">
        <v>3704.8685950413224</v>
      </c>
      <c r="X43" s="1">
        <v>3976.5</v>
      </c>
    </row>
    <row r="44" spans="2:24" x14ac:dyDescent="0.15">
      <c r="B44" s="30"/>
      <c r="C44" s="50">
        <v>41791</v>
      </c>
      <c r="D44" s="28"/>
      <c r="E44" s="1">
        <v>950.4</v>
      </c>
      <c r="F44" s="1">
        <v>1080</v>
      </c>
      <c r="G44" s="1">
        <v>973.21261942930437</v>
      </c>
      <c r="H44" s="1">
        <v>17299.199999999997</v>
      </c>
      <c r="I44" s="1">
        <v>918</v>
      </c>
      <c r="J44" s="1">
        <v>950.4</v>
      </c>
      <c r="K44" s="1">
        <v>946.72569208353582</v>
      </c>
      <c r="L44" s="1">
        <v>14412.4</v>
      </c>
      <c r="M44" s="1">
        <v>2430</v>
      </c>
      <c r="N44" s="1">
        <v>2894.4</v>
      </c>
      <c r="O44" s="1">
        <v>2733.3831325301212</v>
      </c>
      <c r="P44" s="1">
        <v>786.9</v>
      </c>
      <c r="Q44" s="1">
        <v>2106</v>
      </c>
      <c r="R44" s="1">
        <v>2484</v>
      </c>
      <c r="S44" s="1">
        <v>2299.0409530900965</v>
      </c>
      <c r="T44" s="1">
        <v>5401.2</v>
      </c>
      <c r="U44" s="1">
        <v>3456</v>
      </c>
      <c r="V44" s="1">
        <v>3801.6</v>
      </c>
      <c r="W44" s="1">
        <v>3699.6331858407079</v>
      </c>
      <c r="X44" s="1">
        <v>1760</v>
      </c>
    </row>
    <row r="45" spans="2:24" x14ac:dyDescent="0.15">
      <c r="B45" s="30"/>
      <c r="C45" s="50">
        <v>41821</v>
      </c>
      <c r="D45" s="28"/>
      <c r="E45" s="1">
        <v>950.4</v>
      </c>
      <c r="F45" s="1">
        <v>1058.4000000000001</v>
      </c>
      <c r="G45" s="1">
        <v>983.86656736426619</v>
      </c>
      <c r="H45" s="1">
        <v>17542.3</v>
      </c>
      <c r="I45" s="1">
        <v>918</v>
      </c>
      <c r="J45" s="1">
        <v>982.8</v>
      </c>
      <c r="K45" s="1">
        <v>943.23266787658793</v>
      </c>
      <c r="L45" s="1">
        <v>13580.099999999999</v>
      </c>
      <c r="M45" s="1">
        <v>2894.4</v>
      </c>
      <c r="N45" s="1">
        <v>2894.4</v>
      </c>
      <c r="O45" s="1">
        <v>2894.3999999999996</v>
      </c>
      <c r="P45" s="1">
        <v>1211.5999999999999</v>
      </c>
      <c r="Q45" s="1">
        <v>2322</v>
      </c>
      <c r="R45" s="1">
        <v>2322</v>
      </c>
      <c r="S45" s="1">
        <v>2322</v>
      </c>
      <c r="T45" s="1">
        <v>8162.2</v>
      </c>
      <c r="U45" s="1">
        <v>3672</v>
      </c>
      <c r="V45" s="1">
        <v>3801.6</v>
      </c>
      <c r="W45" s="1">
        <v>3730.6747933884299</v>
      </c>
      <c r="X45" s="1">
        <v>2259.8000000000002</v>
      </c>
    </row>
    <row r="46" spans="2:24" x14ac:dyDescent="0.15">
      <c r="B46" s="30"/>
      <c r="C46" s="50">
        <v>41852</v>
      </c>
      <c r="D46" s="28"/>
      <c r="E46" s="1">
        <v>993.6</v>
      </c>
      <c r="F46" s="1">
        <v>1134</v>
      </c>
      <c r="G46" s="1">
        <v>1093.0474795346831</v>
      </c>
      <c r="H46" s="1">
        <v>15097.900000000001</v>
      </c>
      <c r="I46" s="1">
        <v>928.8</v>
      </c>
      <c r="J46" s="1">
        <v>1047.5999999999999</v>
      </c>
      <c r="K46" s="1">
        <v>970.04658541623644</v>
      </c>
      <c r="L46" s="1">
        <v>12045.7</v>
      </c>
      <c r="M46" s="1">
        <v>2592</v>
      </c>
      <c r="N46" s="1">
        <v>2808</v>
      </c>
      <c r="O46" s="1">
        <v>2759.0769230769233</v>
      </c>
      <c r="P46" s="1">
        <v>1822.8000000000002</v>
      </c>
      <c r="Q46" s="1">
        <v>1998</v>
      </c>
      <c r="R46" s="1">
        <v>2322</v>
      </c>
      <c r="S46" s="1">
        <v>2057.0208728652751</v>
      </c>
      <c r="T46" s="1">
        <v>8343.6</v>
      </c>
      <c r="U46" s="1">
        <v>3618</v>
      </c>
      <c r="V46" s="1">
        <v>3801.6</v>
      </c>
      <c r="W46" s="1">
        <v>3649.5644444444438</v>
      </c>
      <c r="X46" s="1">
        <v>2842</v>
      </c>
    </row>
    <row r="47" spans="2:24" x14ac:dyDescent="0.15">
      <c r="B47" s="29"/>
      <c r="C47" s="54">
        <v>41883</v>
      </c>
      <c r="D47" s="31"/>
      <c r="E47" s="2">
        <v>1023.8</v>
      </c>
      <c r="F47" s="2">
        <v>1044.4000000000001</v>
      </c>
      <c r="G47" s="2">
        <v>1042.0999999999999</v>
      </c>
      <c r="H47" s="2">
        <v>3344</v>
      </c>
      <c r="I47" s="2">
        <v>961.2</v>
      </c>
      <c r="J47" s="2">
        <v>1121</v>
      </c>
      <c r="K47" s="2">
        <v>997.5</v>
      </c>
      <c r="L47" s="2">
        <v>2335</v>
      </c>
      <c r="M47" s="2">
        <v>2484</v>
      </c>
      <c r="N47" s="2">
        <v>3132</v>
      </c>
      <c r="O47" s="2">
        <v>2945.8</v>
      </c>
      <c r="P47" s="2">
        <v>260</v>
      </c>
      <c r="Q47" s="2">
        <v>0</v>
      </c>
      <c r="R47" s="2">
        <v>0</v>
      </c>
      <c r="S47" s="2">
        <v>0</v>
      </c>
      <c r="T47" s="2">
        <v>2331</v>
      </c>
      <c r="U47" s="2">
        <v>3618</v>
      </c>
      <c r="V47" s="2">
        <v>3801.6</v>
      </c>
      <c r="W47" s="2">
        <v>3634.9</v>
      </c>
      <c r="X47" s="2">
        <v>1580</v>
      </c>
    </row>
    <row r="48" spans="2:24" x14ac:dyDescent="0.15">
      <c r="B48" s="93" t="s">
        <v>489</v>
      </c>
      <c r="C48" s="33"/>
      <c r="D48" s="90"/>
      <c r="E48" s="1"/>
      <c r="F48" s="1"/>
      <c r="G48" s="1"/>
      <c r="H48" s="1"/>
      <c r="I48" s="1"/>
      <c r="J48" s="1"/>
      <c r="K48" s="1"/>
      <c r="L48" s="1"/>
      <c r="M48" s="1"/>
      <c r="N48" s="42"/>
      <c r="O48" s="1"/>
      <c r="P48" s="1"/>
      <c r="Q48" s="1"/>
      <c r="R48" s="1"/>
      <c r="S48" s="1"/>
      <c r="T48" s="1"/>
      <c r="U48" s="1"/>
      <c r="V48" s="1"/>
      <c r="W48" s="1"/>
      <c r="X48" s="42"/>
    </row>
    <row r="49" spans="2:24" x14ac:dyDescent="0.15">
      <c r="B49" s="34" t="s">
        <v>490</v>
      </c>
      <c r="C49" s="23"/>
      <c r="D49" s="26"/>
      <c r="E49" s="1">
        <v>1023.8</v>
      </c>
      <c r="F49" s="1">
        <v>1040</v>
      </c>
      <c r="G49" s="1">
        <v>1031.4000000000001</v>
      </c>
      <c r="H49" s="1">
        <v>2273</v>
      </c>
      <c r="I49" s="1">
        <v>961.2</v>
      </c>
      <c r="J49" s="1">
        <v>993.6</v>
      </c>
      <c r="K49" s="1">
        <v>988.2</v>
      </c>
      <c r="L49" s="1">
        <v>1796</v>
      </c>
      <c r="M49" s="1">
        <v>2484</v>
      </c>
      <c r="N49" s="1">
        <v>2862</v>
      </c>
      <c r="O49" s="1">
        <v>2598.5</v>
      </c>
      <c r="P49" s="1">
        <v>141</v>
      </c>
      <c r="Q49" s="1">
        <v>0</v>
      </c>
      <c r="R49" s="1">
        <v>0</v>
      </c>
      <c r="S49" s="1">
        <v>0</v>
      </c>
      <c r="T49" s="1">
        <v>2051</v>
      </c>
      <c r="U49" s="1">
        <v>3618</v>
      </c>
      <c r="V49" s="1">
        <v>3801.6</v>
      </c>
      <c r="W49" s="1">
        <v>3656.9</v>
      </c>
      <c r="X49" s="1">
        <v>677</v>
      </c>
    </row>
    <row r="50" spans="2:24" x14ac:dyDescent="0.15">
      <c r="B50" s="34" t="s">
        <v>491</v>
      </c>
      <c r="C50" s="23"/>
      <c r="D50" s="26"/>
      <c r="E50" s="1">
        <v>1036.8</v>
      </c>
      <c r="F50" s="1">
        <v>1044.4000000000001</v>
      </c>
      <c r="G50" s="1">
        <v>1043.3</v>
      </c>
      <c r="H50" s="1">
        <v>1071</v>
      </c>
      <c r="I50" s="1">
        <v>972</v>
      </c>
      <c r="J50" s="1">
        <v>1121</v>
      </c>
      <c r="K50" s="1">
        <v>1016.3</v>
      </c>
      <c r="L50" s="1">
        <v>539</v>
      </c>
      <c r="M50" s="1">
        <v>2862</v>
      </c>
      <c r="N50" s="1">
        <v>3132</v>
      </c>
      <c r="O50" s="1">
        <v>3094.2</v>
      </c>
      <c r="P50" s="1">
        <v>119</v>
      </c>
      <c r="Q50" s="1">
        <v>0</v>
      </c>
      <c r="R50" s="1">
        <v>0</v>
      </c>
      <c r="S50" s="1">
        <v>0</v>
      </c>
      <c r="T50" s="1">
        <v>280</v>
      </c>
      <c r="U50" s="1">
        <v>3618</v>
      </c>
      <c r="V50" s="1">
        <v>3801.6</v>
      </c>
      <c r="W50" s="1">
        <v>3628.8</v>
      </c>
      <c r="X50" s="1">
        <v>903</v>
      </c>
    </row>
    <row r="51" spans="2:24" x14ac:dyDescent="0.15">
      <c r="B51" s="79"/>
      <c r="C51" s="85"/>
      <c r="D51" s="87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3" spans="2:24" x14ac:dyDescent="0.15">
      <c r="B53" s="290" t="s">
        <v>73</v>
      </c>
      <c r="C53" s="89" t="s">
        <v>101</v>
      </c>
      <c r="D53" s="89"/>
      <c r="E53" s="89"/>
      <c r="F53" s="89"/>
      <c r="G53" s="89"/>
      <c r="H53" s="89"/>
      <c r="I53" s="89"/>
      <c r="J53" s="89"/>
      <c r="K53" s="89"/>
      <c r="L53" s="121" t="s">
        <v>102</v>
      </c>
      <c r="M53" s="89" t="s">
        <v>103</v>
      </c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</row>
    <row r="54" spans="2:24" x14ac:dyDescent="0.15">
      <c r="B54" s="121" t="s">
        <v>75</v>
      </c>
      <c r="C54" s="89" t="s">
        <v>104</v>
      </c>
      <c r="D54" s="89"/>
      <c r="E54" s="89"/>
      <c r="F54" s="89"/>
      <c r="G54" s="89"/>
      <c r="H54" s="89"/>
      <c r="I54" s="89"/>
      <c r="J54" s="89"/>
      <c r="K54" s="89"/>
      <c r="L54" s="89"/>
      <c r="M54" s="89" t="s">
        <v>105</v>
      </c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</row>
    <row r="55" spans="2:24" x14ac:dyDescent="0.15">
      <c r="B55" s="121" t="s">
        <v>106</v>
      </c>
      <c r="C55" s="89" t="s">
        <v>76</v>
      </c>
      <c r="D55" s="89"/>
      <c r="E55" s="89"/>
      <c r="F55" s="89"/>
      <c r="G55" s="89"/>
      <c r="H55" s="89"/>
      <c r="I55" s="89"/>
      <c r="J55" s="89"/>
      <c r="K55" s="89"/>
      <c r="L55" s="89"/>
      <c r="M55" s="121"/>
      <c r="N55" s="121"/>
      <c r="O55" s="121"/>
      <c r="P55" s="121"/>
      <c r="Q55" s="121"/>
      <c r="R55" s="121"/>
      <c r="S55" s="121"/>
      <c r="T55" s="121"/>
      <c r="U55" s="195"/>
      <c r="V55" s="195"/>
      <c r="W55" s="195"/>
      <c r="X55" s="281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79" customWidth="1"/>
    <col min="2" max="2" width="4.375" style="179" customWidth="1"/>
    <col min="3" max="3" width="3.125" style="179" customWidth="1"/>
    <col min="4" max="4" width="2.625" style="179" customWidth="1"/>
    <col min="5" max="11" width="9.375" style="179" customWidth="1"/>
    <col min="12" max="12" width="10.625" style="179" customWidth="1"/>
    <col min="13" max="13" width="9.375" style="179" customWidth="1"/>
    <col min="14" max="14" width="10.625" style="179" customWidth="1"/>
    <col min="15" max="15" width="9.375" style="179" customWidth="1"/>
    <col min="16" max="16" width="10.625" style="179" customWidth="1"/>
    <col min="17" max="17" width="11.25" style="179" customWidth="1"/>
    <col min="18" max="16384" width="9" style="179"/>
  </cols>
  <sheetData>
    <row r="1" spans="1:17" s="237" customFormat="1" ht="19.5" customHeight="1" x14ac:dyDescent="0.15">
      <c r="A1" s="72"/>
      <c r="B1" s="288"/>
      <c r="C1" s="72"/>
      <c r="D1" s="244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s="77" customFormat="1" ht="15" customHeight="1" x14ac:dyDescent="0.15">
      <c r="B2" s="189"/>
      <c r="C2" s="189"/>
      <c r="D2" s="202" t="s">
        <v>57</v>
      </c>
      <c r="E2" s="248" t="s">
        <v>58</v>
      </c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262" customFormat="1" x14ac:dyDescent="0.15">
      <c r="A3" s="26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256"/>
      <c r="Q3" s="257" t="s">
        <v>33</v>
      </c>
    </row>
    <row r="4" spans="1:17" ht="18.75" customHeight="1" x14ac:dyDescent="0.15">
      <c r="A4" s="72"/>
      <c r="B4" s="219"/>
      <c r="C4" s="226"/>
      <c r="D4" s="214"/>
      <c r="E4" s="400" t="s">
        <v>34</v>
      </c>
      <c r="F4" s="401"/>
      <c r="G4" s="401"/>
      <c r="H4" s="401"/>
      <c r="I4" s="402"/>
      <c r="J4" s="114"/>
      <c r="K4" s="114"/>
      <c r="L4" s="400" t="s">
        <v>35</v>
      </c>
      <c r="M4" s="401"/>
      <c r="N4" s="402"/>
      <c r="O4" s="114"/>
      <c r="P4" s="114"/>
      <c r="Q4" s="114"/>
    </row>
    <row r="5" spans="1:17" ht="18.75" customHeight="1" x14ac:dyDescent="0.15">
      <c r="A5" s="72"/>
      <c r="B5" s="238"/>
      <c r="C5" s="228"/>
      <c r="D5" s="227"/>
      <c r="E5" s="403" t="s">
        <v>36</v>
      </c>
      <c r="F5" s="404"/>
      <c r="G5" s="147" t="s">
        <v>37</v>
      </c>
      <c r="H5" s="215" t="s">
        <v>38</v>
      </c>
      <c r="I5" s="405" t="s">
        <v>39</v>
      </c>
      <c r="J5" s="116" t="s">
        <v>40</v>
      </c>
      <c r="K5" s="116" t="s">
        <v>41</v>
      </c>
      <c r="L5" s="147" t="s">
        <v>42</v>
      </c>
      <c r="M5" s="147" t="s">
        <v>43</v>
      </c>
      <c r="N5" s="405" t="s">
        <v>39</v>
      </c>
      <c r="O5" s="116" t="s">
        <v>44</v>
      </c>
      <c r="P5" s="116" t="s">
        <v>45</v>
      </c>
      <c r="Q5" s="116" t="s">
        <v>46</v>
      </c>
    </row>
    <row r="6" spans="1:17" ht="18.75" customHeight="1" x14ac:dyDescent="0.15">
      <c r="A6" s="72"/>
      <c r="B6" s="209"/>
      <c r="C6" s="231"/>
      <c r="D6" s="230"/>
      <c r="E6" s="224" t="s">
        <v>47</v>
      </c>
      <c r="F6" s="225" t="s">
        <v>48</v>
      </c>
      <c r="G6" s="139" t="s">
        <v>49</v>
      </c>
      <c r="H6" s="212" t="s">
        <v>48</v>
      </c>
      <c r="I6" s="406"/>
      <c r="J6" s="115"/>
      <c r="K6" s="115"/>
      <c r="L6" s="139" t="s">
        <v>50</v>
      </c>
      <c r="M6" s="139" t="s">
        <v>50</v>
      </c>
      <c r="N6" s="406"/>
      <c r="O6" s="115"/>
      <c r="P6" s="115"/>
      <c r="Q6" s="115"/>
    </row>
    <row r="7" spans="1:17" ht="16.5" customHeight="1" x14ac:dyDescent="0.15">
      <c r="A7" s="72"/>
      <c r="B7" s="210" t="s">
        <v>0</v>
      </c>
      <c r="C7" s="239">
        <v>40179</v>
      </c>
      <c r="D7" s="222" t="s">
        <v>1</v>
      </c>
      <c r="E7" s="81">
        <v>0</v>
      </c>
      <c r="F7" s="178">
        <v>1966046</v>
      </c>
      <c r="G7" s="81">
        <v>5335633</v>
      </c>
      <c r="H7" s="81">
        <v>1032472.1</v>
      </c>
      <c r="I7" s="81">
        <v>8334151.0999999996</v>
      </c>
      <c r="J7" s="81">
        <v>1238616</v>
      </c>
      <c r="K7" s="81">
        <v>9572767.0999999996</v>
      </c>
      <c r="L7" s="81">
        <v>17758964</v>
      </c>
      <c r="M7" s="81">
        <v>610573</v>
      </c>
      <c r="N7" s="81">
        <v>18369537</v>
      </c>
      <c r="O7" s="81">
        <v>3037007</v>
      </c>
      <c r="P7" s="81">
        <v>21406544</v>
      </c>
      <c r="Q7" s="178">
        <v>30979311.100000001</v>
      </c>
    </row>
    <row r="8" spans="1:17" ht="16.5" customHeight="1" x14ac:dyDescent="0.15">
      <c r="A8" s="72"/>
      <c r="B8" s="174" t="s">
        <v>51</v>
      </c>
      <c r="C8" s="218">
        <v>40544</v>
      </c>
      <c r="D8" s="234" t="s">
        <v>51</v>
      </c>
      <c r="E8" s="44">
        <v>0</v>
      </c>
      <c r="F8" s="44">
        <v>1930793</v>
      </c>
      <c r="G8" s="44">
        <v>4699150</v>
      </c>
      <c r="H8" s="44">
        <v>1071674</v>
      </c>
      <c r="I8" s="44">
        <v>7701616</v>
      </c>
      <c r="J8" s="44">
        <v>1349425</v>
      </c>
      <c r="K8" s="44">
        <v>9051041</v>
      </c>
      <c r="L8" s="44">
        <v>18071463</v>
      </c>
      <c r="M8" s="44">
        <v>446995</v>
      </c>
      <c r="N8" s="44">
        <v>18518458</v>
      </c>
      <c r="O8" s="44">
        <v>3363768</v>
      </c>
      <c r="P8" s="44">
        <v>21882226</v>
      </c>
      <c r="Q8" s="123">
        <v>30933267</v>
      </c>
    </row>
    <row r="9" spans="1:17" ht="16.5" customHeight="1" x14ac:dyDescent="0.15">
      <c r="A9" s="72"/>
      <c r="B9" s="174" t="s">
        <v>51</v>
      </c>
      <c r="C9" s="218">
        <v>40909</v>
      </c>
      <c r="D9" s="234"/>
      <c r="E9" s="44">
        <v>0</v>
      </c>
      <c r="F9" s="44">
        <v>1908774</v>
      </c>
      <c r="G9" s="44">
        <v>4574522</v>
      </c>
      <c r="H9" s="44">
        <v>1962948</v>
      </c>
      <c r="I9" s="44">
        <v>10409191</v>
      </c>
      <c r="J9" s="44">
        <v>415686</v>
      </c>
      <c r="K9" s="44">
        <v>10824877</v>
      </c>
      <c r="L9" s="44">
        <v>16525459</v>
      </c>
      <c r="M9" s="44">
        <v>564333</v>
      </c>
      <c r="N9" s="44">
        <v>17089792</v>
      </c>
      <c r="O9" s="44">
        <v>4714607</v>
      </c>
      <c r="P9" s="44">
        <v>21804399</v>
      </c>
      <c r="Q9" s="123">
        <v>32629276</v>
      </c>
    </row>
    <row r="10" spans="1:17" ht="16.5" customHeight="1" x14ac:dyDescent="0.15">
      <c r="A10" s="72"/>
      <c r="B10" s="176" t="s">
        <v>51</v>
      </c>
      <c r="C10" s="240">
        <v>41275</v>
      </c>
      <c r="D10" s="223"/>
      <c r="E10" s="49">
        <v>0</v>
      </c>
      <c r="F10" s="49">
        <v>1907455</v>
      </c>
      <c r="G10" s="49">
        <v>3730569</v>
      </c>
      <c r="H10" s="49">
        <v>959877</v>
      </c>
      <c r="I10" s="49">
        <v>6597901</v>
      </c>
      <c r="J10" s="49">
        <v>656938</v>
      </c>
      <c r="K10" s="49">
        <v>7254839</v>
      </c>
      <c r="L10" s="49">
        <v>16879360</v>
      </c>
      <c r="M10" s="49">
        <v>709671</v>
      </c>
      <c r="N10" s="49">
        <v>17589031</v>
      </c>
      <c r="O10" s="49">
        <v>3943905</v>
      </c>
      <c r="P10" s="49">
        <v>21532936</v>
      </c>
      <c r="Q10" s="173">
        <v>28787775</v>
      </c>
    </row>
    <row r="11" spans="1:17" ht="16.5" customHeight="1" x14ac:dyDescent="0.15">
      <c r="A11" s="72"/>
      <c r="B11" s="174" t="s">
        <v>99</v>
      </c>
      <c r="C11" s="229">
        <v>41306</v>
      </c>
      <c r="D11" s="235" t="s">
        <v>52</v>
      </c>
      <c r="E11" s="211">
        <v>0</v>
      </c>
      <c r="F11" s="44">
        <v>141076.19999999998</v>
      </c>
      <c r="G11" s="125">
        <v>340402.9</v>
      </c>
      <c r="H11" s="125">
        <v>116955.4</v>
      </c>
      <c r="I11" s="44">
        <v>598434.5</v>
      </c>
      <c r="J11" s="44">
        <v>27283.199999999997</v>
      </c>
      <c r="K11" s="44">
        <v>625717.69999999995</v>
      </c>
      <c r="L11" s="44">
        <v>1402474.7</v>
      </c>
      <c r="M11" s="44">
        <v>75115.7</v>
      </c>
      <c r="N11" s="44">
        <v>1477590.4</v>
      </c>
      <c r="O11" s="125">
        <v>332477.29999999993</v>
      </c>
      <c r="P11" s="44">
        <v>1810067.6999999997</v>
      </c>
      <c r="Q11" s="123">
        <v>2435785.3999999994</v>
      </c>
    </row>
    <row r="12" spans="1:17" ht="16.5" customHeight="1" x14ac:dyDescent="0.15">
      <c r="A12" s="72"/>
      <c r="B12" s="174"/>
      <c r="C12" s="229">
        <v>41334</v>
      </c>
      <c r="D12" s="235"/>
      <c r="E12" s="211">
        <v>0</v>
      </c>
      <c r="F12" s="44">
        <v>154188.5</v>
      </c>
      <c r="G12" s="236">
        <v>342447.6</v>
      </c>
      <c r="H12" s="125">
        <v>90325.9</v>
      </c>
      <c r="I12" s="123">
        <v>586962</v>
      </c>
      <c r="J12" s="44">
        <v>13613.5</v>
      </c>
      <c r="K12" s="44">
        <v>600575.5</v>
      </c>
      <c r="L12" s="44">
        <v>1156165.2</v>
      </c>
      <c r="M12" s="44">
        <v>54950.499999999993</v>
      </c>
      <c r="N12" s="44">
        <v>1211115.7</v>
      </c>
      <c r="O12" s="125">
        <v>221416.89999999997</v>
      </c>
      <c r="P12" s="44">
        <v>1432532.6</v>
      </c>
      <c r="Q12" s="123">
        <v>2033108.1</v>
      </c>
    </row>
    <row r="13" spans="1:17" ht="16.5" customHeight="1" x14ac:dyDescent="0.15">
      <c r="A13" s="72"/>
      <c r="B13" s="174"/>
      <c r="C13" s="229">
        <v>41365</v>
      </c>
      <c r="D13" s="235"/>
      <c r="E13" s="211">
        <v>0</v>
      </c>
      <c r="F13" s="44">
        <v>167897.39999999997</v>
      </c>
      <c r="G13" s="125">
        <v>291538.8</v>
      </c>
      <c r="H13" s="125">
        <v>97382.1</v>
      </c>
      <c r="I13" s="44">
        <v>556818.29999999993</v>
      </c>
      <c r="J13" s="44">
        <v>11884.9</v>
      </c>
      <c r="K13" s="44">
        <v>568703.19999999995</v>
      </c>
      <c r="L13" s="44">
        <v>1338722.2999999998</v>
      </c>
      <c r="M13" s="44">
        <v>63639.6</v>
      </c>
      <c r="N13" s="44">
        <v>1402361.9</v>
      </c>
      <c r="O13" s="125">
        <v>288578.2</v>
      </c>
      <c r="P13" s="44">
        <v>1690940.1</v>
      </c>
      <c r="Q13" s="123">
        <v>2259643.2999999998</v>
      </c>
    </row>
    <row r="14" spans="1:17" ht="16.5" customHeight="1" x14ac:dyDescent="0.15">
      <c r="A14" s="72"/>
      <c r="B14" s="174"/>
      <c r="C14" s="229">
        <v>41395</v>
      </c>
      <c r="D14" s="235"/>
      <c r="E14" s="211">
        <v>0</v>
      </c>
      <c r="F14" s="44">
        <v>194633.10000000003</v>
      </c>
      <c r="G14" s="125">
        <v>331516.7</v>
      </c>
      <c r="H14" s="125">
        <v>82000.2</v>
      </c>
      <c r="I14" s="44">
        <v>608150</v>
      </c>
      <c r="J14" s="44">
        <v>14450.900000000001</v>
      </c>
      <c r="K14" s="44">
        <v>622600.9</v>
      </c>
      <c r="L14" s="44">
        <v>1513521.8</v>
      </c>
      <c r="M14" s="44">
        <v>57416.6</v>
      </c>
      <c r="N14" s="44">
        <v>1570938.4</v>
      </c>
      <c r="O14" s="125">
        <v>317797.99999999994</v>
      </c>
      <c r="P14" s="44">
        <v>1888736.4</v>
      </c>
      <c r="Q14" s="123">
        <v>2511337.3000000003</v>
      </c>
    </row>
    <row r="15" spans="1:17" ht="16.5" customHeight="1" x14ac:dyDescent="0.15">
      <c r="A15" s="72"/>
      <c r="B15" s="174"/>
      <c r="C15" s="229">
        <v>41426</v>
      </c>
      <c r="D15" s="235"/>
      <c r="E15" s="211">
        <v>0</v>
      </c>
      <c r="F15" s="44">
        <v>139096.6</v>
      </c>
      <c r="G15" s="125">
        <v>314408.99999999994</v>
      </c>
      <c r="H15" s="125">
        <v>76212.200000000012</v>
      </c>
      <c r="I15" s="44">
        <v>529717.80000000005</v>
      </c>
      <c r="J15" s="44">
        <v>11438.1</v>
      </c>
      <c r="K15" s="44">
        <v>541155.9</v>
      </c>
      <c r="L15" s="44">
        <v>1212176.3</v>
      </c>
      <c r="M15" s="44">
        <v>51982.9</v>
      </c>
      <c r="N15" s="44">
        <v>1264159.2</v>
      </c>
      <c r="O15" s="125">
        <v>298570.89999999997</v>
      </c>
      <c r="P15" s="44">
        <v>1562730.1</v>
      </c>
      <c r="Q15" s="123">
        <v>2103886</v>
      </c>
    </row>
    <row r="16" spans="1:17" ht="16.5" customHeight="1" x14ac:dyDescent="0.15">
      <c r="A16" s="72"/>
      <c r="B16" s="174"/>
      <c r="C16" s="229">
        <v>41456</v>
      </c>
      <c r="D16" s="235"/>
      <c r="E16" s="211">
        <v>0</v>
      </c>
      <c r="F16" s="44">
        <v>165583.80000000005</v>
      </c>
      <c r="G16" s="125">
        <v>347310.5</v>
      </c>
      <c r="H16" s="125">
        <v>90741.6</v>
      </c>
      <c r="I16" s="44">
        <v>603635.9</v>
      </c>
      <c r="J16" s="44">
        <v>12101.7</v>
      </c>
      <c r="K16" s="44">
        <v>615737.59999999998</v>
      </c>
      <c r="L16" s="44">
        <v>1411777.1</v>
      </c>
      <c r="M16" s="44">
        <v>98746.5</v>
      </c>
      <c r="N16" s="44">
        <v>1510523.6</v>
      </c>
      <c r="O16" s="125">
        <v>278754.10000000003</v>
      </c>
      <c r="P16" s="44">
        <v>1789277.7000000002</v>
      </c>
      <c r="Q16" s="123">
        <v>2405015.3000000003</v>
      </c>
    </row>
    <row r="17" spans="1:17" ht="16.5" customHeight="1" x14ac:dyDescent="0.15">
      <c r="A17" s="72"/>
      <c r="B17" s="174"/>
      <c r="C17" s="229">
        <v>41487</v>
      </c>
      <c r="D17" s="235"/>
      <c r="E17" s="211">
        <v>0</v>
      </c>
      <c r="F17" s="44">
        <v>147006.80000000002</v>
      </c>
      <c r="G17" s="125">
        <v>350632</v>
      </c>
      <c r="H17" s="125">
        <v>75180.000000000015</v>
      </c>
      <c r="I17" s="44">
        <v>572818.80000000005</v>
      </c>
      <c r="J17" s="44">
        <v>20505.699999999997</v>
      </c>
      <c r="K17" s="44">
        <v>593324.5</v>
      </c>
      <c r="L17" s="44">
        <v>1234469.2</v>
      </c>
      <c r="M17" s="44">
        <v>40683.4</v>
      </c>
      <c r="N17" s="44">
        <v>1275152.5999999999</v>
      </c>
      <c r="O17" s="125">
        <v>346533.4</v>
      </c>
      <c r="P17" s="44">
        <v>1621686</v>
      </c>
      <c r="Q17" s="123">
        <v>2215010.5</v>
      </c>
    </row>
    <row r="18" spans="1:17" ht="16.5" customHeight="1" x14ac:dyDescent="0.15">
      <c r="A18" s="72"/>
      <c r="B18" s="174"/>
      <c r="C18" s="229">
        <v>41518</v>
      </c>
      <c r="D18" s="235"/>
      <c r="E18" s="211">
        <v>0</v>
      </c>
      <c r="F18" s="44">
        <v>119569.19999999998</v>
      </c>
      <c r="G18" s="125">
        <v>290591.90000000002</v>
      </c>
      <c r="H18" s="125">
        <v>73241.100000000006</v>
      </c>
      <c r="I18" s="44">
        <v>483402.19999999995</v>
      </c>
      <c r="J18" s="44">
        <v>20210.3</v>
      </c>
      <c r="K18" s="44">
        <v>503612.49999999994</v>
      </c>
      <c r="L18" s="44">
        <v>1323054.2</v>
      </c>
      <c r="M18" s="44">
        <v>55464.800000000003</v>
      </c>
      <c r="N18" s="44">
        <v>1378519</v>
      </c>
      <c r="O18" s="125">
        <v>367582.6</v>
      </c>
      <c r="P18" s="44">
        <v>1746101.6</v>
      </c>
      <c r="Q18" s="123">
        <v>2249714.1</v>
      </c>
    </row>
    <row r="19" spans="1:17" ht="16.5" customHeight="1" x14ac:dyDescent="0.15">
      <c r="A19" s="72"/>
      <c r="B19" s="174"/>
      <c r="C19" s="229">
        <v>41548</v>
      </c>
      <c r="D19" s="235"/>
      <c r="E19" s="211">
        <v>0</v>
      </c>
      <c r="F19" s="44">
        <v>161476.79999999999</v>
      </c>
      <c r="G19" s="125">
        <v>0</v>
      </c>
      <c r="H19" s="125">
        <v>0</v>
      </c>
      <c r="I19" s="44">
        <v>161476.79999999999</v>
      </c>
      <c r="J19" s="44">
        <v>171862.5</v>
      </c>
      <c r="K19" s="44">
        <v>333339.3</v>
      </c>
      <c r="L19" s="44">
        <v>1580759.6</v>
      </c>
      <c r="M19" s="44">
        <v>48321.1</v>
      </c>
      <c r="N19" s="44">
        <v>1629080.7000000002</v>
      </c>
      <c r="O19" s="125">
        <v>361576.80000000005</v>
      </c>
      <c r="P19" s="44">
        <v>1990657.5000000002</v>
      </c>
      <c r="Q19" s="44">
        <v>2323996.8000000003</v>
      </c>
    </row>
    <row r="20" spans="1:17" ht="16.5" customHeight="1" x14ac:dyDescent="0.15">
      <c r="A20" s="72"/>
      <c r="B20" s="174"/>
      <c r="C20" s="229">
        <v>41579</v>
      </c>
      <c r="D20" s="235"/>
      <c r="E20" s="211">
        <v>0</v>
      </c>
      <c r="F20" s="44">
        <v>149322.89999999997</v>
      </c>
      <c r="G20" s="125">
        <v>390084.00000000006</v>
      </c>
      <c r="H20" s="125">
        <v>79673.399999999994</v>
      </c>
      <c r="I20" s="44">
        <v>619080.30000000005</v>
      </c>
      <c r="J20" s="44">
        <v>145316.1</v>
      </c>
      <c r="K20" s="44">
        <v>764396.4</v>
      </c>
      <c r="L20" s="44">
        <v>1627223.6</v>
      </c>
      <c r="M20" s="44">
        <v>36606.400000000001</v>
      </c>
      <c r="N20" s="44">
        <v>1663830</v>
      </c>
      <c r="O20" s="125">
        <v>354704.89999999991</v>
      </c>
      <c r="P20" s="44">
        <v>2018534.9</v>
      </c>
      <c r="Q20" s="123">
        <v>2782931.3</v>
      </c>
    </row>
    <row r="21" spans="1:17" ht="16.5" customHeight="1" x14ac:dyDescent="0.15">
      <c r="A21" s="72"/>
      <c r="B21" s="174"/>
      <c r="C21" s="229">
        <v>41609</v>
      </c>
      <c r="D21" s="235"/>
      <c r="E21" s="211">
        <v>0</v>
      </c>
      <c r="F21" s="44">
        <v>188161.5</v>
      </c>
      <c r="G21" s="125">
        <v>426428.1</v>
      </c>
      <c r="H21" s="125">
        <v>95888.1</v>
      </c>
      <c r="I21" s="44">
        <v>710477.7</v>
      </c>
      <c r="J21" s="44">
        <v>183712.69999999995</v>
      </c>
      <c r="K21" s="44">
        <v>894190.39999999991</v>
      </c>
      <c r="L21" s="44">
        <v>1689461.6</v>
      </c>
      <c r="M21" s="44">
        <v>34005.100000000006</v>
      </c>
      <c r="N21" s="44">
        <v>1723466.7000000002</v>
      </c>
      <c r="O21" s="125">
        <v>372908.4</v>
      </c>
      <c r="P21" s="44">
        <v>2096375.1</v>
      </c>
      <c r="Q21" s="123">
        <v>2990565.5</v>
      </c>
    </row>
    <row r="22" spans="1:17" ht="16.5" customHeight="1" x14ac:dyDescent="0.15">
      <c r="A22" s="72"/>
      <c r="B22" s="174" t="s">
        <v>334</v>
      </c>
      <c r="C22" s="229">
        <v>41640</v>
      </c>
      <c r="D22" s="235" t="s">
        <v>52</v>
      </c>
      <c r="E22" s="211">
        <v>0</v>
      </c>
      <c r="F22" s="44">
        <v>242514.89999999997</v>
      </c>
      <c r="G22" s="125">
        <v>301450.30000000005</v>
      </c>
      <c r="H22" s="125">
        <v>96999.499999999985</v>
      </c>
      <c r="I22" s="44">
        <v>640964.69999999995</v>
      </c>
      <c r="J22" s="44">
        <v>147224</v>
      </c>
      <c r="K22" s="44">
        <v>788188.7</v>
      </c>
      <c r="L22" s="44">
        <v>1497699.1</v>
      </c>
      <c r="M22" s="44">
        <v>53161.3</v>
      </c>
      <c r="N22" s="44">
        <v>1550860.4</v>
      </c>
      <c r="O22" s="125">
        <v>347316.30000000005</v>
      </c>
      <c r="P22" s="44">
        <v>1898176.7000000002</v>
      </c>
      <c r="Q22" s="123">
        <v>2686365.4000000004</v>
      </c>
    </row>
    <row r="23" spans="1:17" ht="16.5" customHeight="1" x14ac:dyDescent="0.15">
      <c r="A23" s="72"/>
      <c r="B23" s="174"/>
      <c r="C23" s="229">
        <v>41671</v>
      </c>
      <c r="D23" s="235"/>
      <c r="E23" s="211">
        <v>0</v>
      </c>
      <c r="F23" s="44">
        <v>151188.70000000001</v>
      </c>
      <c r="G23" s="125">
        <v>313527.09999999998</v>
      </c>
      <c r="H23" s="125">
        <v>116768.8</v>
      </c>
      <c r="I23" s="44">
        <v>581484.6</v>
      </c>
      <c r="J23" s="44">
        <v>96406.800000000017</v>
      </c>
      <c r="K23" s="44">
        <v>677891.4</v>
      </c>
      <c r="L23" s="44">
        <v>1403491.1</v>
      </c>
      <c r="M23" s="44">
        <v>12743.7</v>
      </c>
      <c r="N23" s="44">
        <v>1416234.8</v>
      </c>
      <c r="O23" s="125">
        <v>242948.7</v>
      </c>
      <c r="P23" s="44">
        <v>1659183.5</v>
      </c>
      <c r="Q23" s="123">
        <v>2337074.9</v>
      </c>
    </row>
    <row r="24" spans="1:17" ht="16.5" customHeight="1" x14ac:dyDescent="0.15">
      <c r="A24" s="72"/>
      <c r="B24" s="174"/>
      <c r="C24" s="229">
        <v>41699</v>
      </c>
      <c r="D24" s="235"/>
      <c r="E24" s="211">
        <v>0</v>
      </c>
      <c r="F24" s="44">
        <v>154578.79999999996</v>
      </c>
      <c r="G24" s="125">
        <v>380384.99999999994</v>
      </c>
      <c r="H24" s="125">
        <v>95702.9</v>
      </c>
      <c r="I24" s="44">
        <v>630666.69999999995</v>
      </c>
      <c r="J24" s="44">
        <v>135838.80000000005</v>
      </c>
      <c r="K24" s="44">
        <v>766505.5</v>
      </c>
      <c r="L24" s="44">
        <v>1513597.5</v>
      </c>
      <c r="M24" s="44">
        <v>46951.199999999997</v>
      </c>
      <c r="N24" s="44">
        <v>1560548.7</v>
      </c>
      <c r="O24" s="125">
        <v>309844.2</v>
      </c>
      <c r="P24" s="44">
        <v>1870392.9</v>
      </c>
      <c r="Q24" s="123">
        <v>2636898.4</v>
      </c>
    </row>
    <row r="25" spans="1:17" ht="16.5" customHeight="1" x14ac:dyDescent="0.15">
      <c r="A25" s="72"/>
      <c r="B25" s="174"/>
      <c r="C25" s="229">
        <v>41730</v>
      </c>
      <c r="D25" s="235"/>
      <c r="E25" s="211">
        <v>0</v>
      </c>
      <c r="F25" s="44">
        <v>177673.8</v>
      </c>
      <c r="G25" s="125">
        <v>0</v>
      </c>
      <c r="H25" s="125">
        <v>0</v>
      </c>
      <c r="I25" s="44">
        <v>177673.8</v>
      </c>
      <c r="J25" s="44">
        <v>164690.00000000003</v>
      </c>
      <c r="K25" s="44">
        <v>342363.80000000005</v>
      </c>
      <c r="L25" s="44">
        <v>1612608.3</v>
      </c>
      <c r="M25" s="44">
        <v>49806.400000000001</v>
      </c>
      <c r="N25" s="44">
        <v>1662414.7</v>
      </c>
      <c r="O25" s="125">
        <v>390701.2</v>
      </c>
      <c r="P25" s="44">
        <v>2053115.9</v>
      </c>
      <c r="Q25" s="123">
        <v>2395479.7000000002</v>
      </c>
    </row>
    <row r="26" spans="1:17" ht="16.5" customHeight="1" x14ac:dyDescent="0.15">
      <c r="A26" s="72"/>
      <c r="B26" s="174"/>
      <c r="C26" s="229">
        <v>41760</v>
      </c>
      <c r="D26" s="235"/>
      <c r="E26" s="211">
        <v>0</v>
      </c>
      <c r="F26" s="44">
        <v>164116.69999999998</v>
      </c>
      <c r="G26" s="125">
        <v>0</v>
      </c>
      <c r="H26" s="125">
        <v>0</v>
      </c>
      <c r="I26" s="44">
        <v>164116.69999999998</v>
      </c>
      <c r="J26" s="44">
        <v>162186.90000000002</v>
      </c>
      <c r="K26" s="44">
        <v>326303.59999999998</v>
      </c>
      <c r="L26" s="44">
        <v>1298775.8</v>
      </c>
      <c r="M26" s="44">
        <v>68342.599999999991</v>
      </c>
      <c r="N26" s="44">
        <v>1367118.4</v>
      </c>
      <c r="O26" s="125">
        <v>308031.40000000002</v>
      </c>
      <c r="P26" s="44">
        <v>1675149.8000000003</v>
      </c>
      <c r="Q26" s="123">
        <v>2001453.4000000004</v>
      </c>
    </row>
    <row r="27" spans="1:17" ht="16.5" customHeight="1" x14ac:dyDescent="0.15">
      <c r="A27" s="72"/>
      <c r="B27" s="174"/>
      <c r="C27" s="229">
        <v>41791</v>
      </c>
      <c r="D27" s="235"/>
      <c r="E27" s="211">
        <v>0</v>
      </c>
      <c r="F27" s="44">
        <v>141326.9</v>
      </c>
      <c r="G27" s="125">
        <v>265029.59999999998</v>
      </c>
      <c r="H27" s="125">
        <v>111293.29999999999</v>
      </c>
      <c r="I27" s="44">
        <v>517649.8</v>
      </c>
      <c r="J27" s="44">
        <v>179305.39999999994</v>
      </c>
      <c r="K27" s="44">
        <v>696955.2</v>
      </c>
      <c r="L27" s="44">
        <v>1413046.5</v>
      </c>
      <c r="M27" s="44">
        <v>68342.599999999991</v>
      </c>
      <c r="N27" s="44">
        <v>1481389.1</v>
      </c>
      <c r="O27" s="125">
        <v>301605.5</v>
      </c>
      <c r="P27" s="44">
        <v>1782994.6</v>
      </c>
      <c r="Q27" s="123">
        <v>2479949.7999999998</v>
      </c>
    </row>
    <row r="28" spans="1:17" ht="16.5" customHeight="1" x14ac:dyDescent="0.15">
      <c r="A28" s="72"/>
      <c r="B28" s="174"/>
      <c r="C28" s="229">
        <v>41821</v>
      </c>
      <c r="D28" s="235"/>
      <c r="E28" s="211">
        <v>0</v>
      </c>
      <c r="F28" s="44">
        <v>176553.60000000001</v>
      </c>
      <c r="G28" s="125">
        <v>293433.5</v>
      </c>
      <c r="H28" s="125">
        <v>109875.7</v>
      </c>
      <c r="I28" s="44">
        <v>579862.79999999993</v>
      </c>
      <c r="J28" s="44">
        <v>140546.50000000003</v>
      </c>
      <c r="K28" s="44">
        <v>720409.3</v>
      </c>
      <c r="L28" s="44">
        <v>1267612.2</v>
      </c>
      <c r="M28" s="44">
        <v>38503.199999999997</v>
      </c>
      <c r="N28" s="44">
        <v>1306115.3999999999</v>
      </c>
      <c r="O28" s="125">
        <v>218796.7</v>
      </c>
      <c r="P28" s="44">
        <v>1524912.1</v>
      </c>
      <c r="Q28" s="123">
        <v>2245321.4</v>
      </c>
    </row>
    <row r="29" spans="1:17" ht="16.5" customHeight="1" x14ac:dyDescent="0.15">
      <c r="A29" s="72"/>
      <c r="B29" s="174"/>
      <c r="C29" s="229">
        <v>41852</v>
      </c>
      <c r="D29" s="235"/>
      <c r="E29" s="211">
        <v>0</v>
      </c>
      <c r="F29" s="44">
        <v>183306.89999999997</v>
      </c>
      <c r="G29" s="125">
        <v>276135.8</v>
      </c>
      <c r="H29" s="125">
        <v>108057.4</v>
      </c>
      <c r="I29" s="44">
        <v>567500.1</v>
      </c>
      <c r="J29" s="44">
        <v>154132.80000000002</v>
      </c>
      <c r="K29" s="44">
        <v>721632.9</v>
      </c>
      <c r="L29" s="44">
        <v>1185508.5</v>
      </c>
      <c r="M29" s="44">
        <v>22026.6</v>
      </c>
      <c r="N29" s="44">
        <v>1207535.1000000001</v>
      </c>
      <c r="O29" s="125">
        <v>230251</v>
      </c>
      <c r="P29" s="44">
        <v>1437786.1</v>
      </c>
      <c r="Q29" s="123">
        <v>2159419</v>
      </c>
    </row>
    <row r="30" spans="1:17" ht="16.5" customHeight="1" x14ac:dyDescent="0.15">
      <c r="A30" s="72"/>
      <c r="B30" s="176"/>
      <c r="C30" s="216">
        <v>41883</v>
      </c>
      <c r="D30" s="217"/>
      <c r="E30" s="232">
        <v>0</v>
      </c>
      <c r="F30" s="49">
        <v>139556</v>
      </c>
      <c r="G30" s="148">
        <v>285387</v>
      </c>
      <c r="H30" s="148">
        <v>96712</v>
      </c>
      <c r="I30" s="49">
        <v>521655</v>
      </c>
      <c r="J30" s="49">
        <v>130901</v>
      </c>
      <c r="K30" s="49">
        <v>652556</v>
      </c>
      <c r="L30" s="49">
        <v>1420408</v>
      </c>
      <c r="M30" s="49">
        <v>63567</v>
      </c>
      <c r="N30" s="49">
        <v>1483975</v>
      </c>
      <c r="O30" s="148">
        <v>314046</v>
      </c>
      <c r="P30" s="49">
        <v>1798021</v>
      </c>
      <c r="Q30" s="173">
        <v>2450577</v>
      </c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scale="98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153</v>
      </c>
    </row>
    <row r="4" spans="2:24" ht="12" customHeight="1" x14ac:dyDescent="0.15">
      <c r="L4" s="60" t="s">
        <v>64</v>
      </c>
      <c r="X4" s="60" t="s">
        <v>64</v>
      </c>
    </row>
    <row r="5" spans="2:24" ht="5.0999999999999996" customHeight="1" x14ac:dyDescent="0.15">
      <c r="B5" s="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2:24" x14ac:dyDescent="0.15">
      <c r="B6" s="71"/>
      <c r="C6" s="24" t="s">
        <v>121</v>
      </c>
      <c r="D6" s="25"/>
      <c r="E6" s="43" t="s">
        <v>383</v>
      </c>
      <c r="F6" s="18"/>
      <c r="G6" s="18"/>
      <c r="H6" s="18"/>
      <c r="I6" s="43" t="s">
        <v>384</v>
      </c>
      <c r="J6" s="18"/>
      <c r="K6" s="18"/>
      <c r="L6" s="18"/>
      <c r="M6" s="272"/>
      <c r="N6" s="18"/>
      <c r="O6" s="18"/>
      <c r="P6" s="18"/>
      <c r="Q6" s="272"/>
      <c r="R6" s="18"/>
      <c r="S6" s="18"/>
      <c r="T6" s="18"/>
      <c r="U6" s="272"/>
      <c r="V6" s="18"/>
      <c r="W6" s="18"/>
      <c r="X6" s="41"/>
    </row>
    <row r="7" spans="2:24" x14ac:dyDescent="0.15">
      <c r="B7" s="56" t="s">
        <v>133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19"/>
      <c r="N7" s="198"/>
      <c r="O7" s="83"/>
      <c r="P7" s="198"/>
      <c r="Q7" s="119"/>
      <c r="R7" s="198"/>
      <c r="S7" s="83"/>
      <c r="T7" s="198"/>
      <c r="U7" s="119"/>
      <c r="V7" s="198"/>
      <c r="W7" s="83"/>
      <c r="X7" s="198"/>
    </row>
    <row r="8" spans="2:24" x14ac:dyDescent="0.15"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/>
      <c r="P8" s="9"/>
      <c r="Q8" s="14"/>
      <c r="R8" s="9"/>
      <c r="S8" s="16"/>
      <c r="T8" s="9"/>
      <c r="U8" s="14"/>
      <c r="V8" s="9"/>
      <c r="W8" s="16"/>
      <c r="X8" s="9"/>
    </row>
    <row r="9" spans="2:24" x14ac:dyDescent="0.15">
      <c r="B9" s="59" t="s">
        <v>0</v>
      </c>
      <c r="C9" s="57">
        <v>40544</v>
      </c>
      <c r="D9" s="68" t="s">
        <v>1</v>
      </c>
      <c r="E9" s="5">
        <v>840</v>
      </c>
      <c r="F9" s="5">
        <v>1029</v>
      </c>
      <c r="G9" s="5">
        <v>932</v>
      </c>
      <c r="H9" s="5">
        <v>21670.699999999997</v>
      </c>
      <c r="I9" s="5">
        <v>819</v>
      </c>
      <c r="J9" s="5">
        <v>998</v>
      </c>
      <c r="K9" s="5">
        <v>899</v>
      </c>
      <c r="L9" s="5">
        <v>51697.099999999991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2:24" x14ac:dyDescent="0.15">
      <c r="B10" s="30"/>
      <c r="C10" s="53">
        <v>40909</v>
      </c>
      <c r="D10" s="28"/>
      <c r="E10" s="7">
        <v>892.5</v>
      </c>
      <c r="F10" s="7">
        <v>1029</v>
      </c>
      <c r="G10" s="7">
        <v>965.44379232505662</v>
      </c>
      <c r="H10" s="7">
        <v>6747.9</v>
      </c>
      <c r="I10" s="7">
        <v>861</v>
      </c>
      <c r="J10" s="7">
        <v>945</v>
      </c>
      <c r="K10" s="7">
        <v>910.8540604158494</v>
      </c>
      <c r="L10" s="1">
        <v>6856</v>
      </c>
      <c r="M10" s="7"/>
      <c r="N10" s="7"/>
      <c r="O10" s="7"/>
      <c r="P10" s="7"/>
      <c r="Q10" s="7"/>
      <c r="R10" s="7"/>
      <c r="S10" s="7"/>
      <c r="T10" s="1"/>
      <c r="U10" s="7"/>
      <c r="V10" s="7"/>
      <c r="W10" s="7"/>
      <c r="X10" s="1"/>
    </row>
    <row r="11" spans="2:24" x14ac:dyDescent="0.15">
      <c r="B11" s="29"/>
      <c r="C11" s="52">
        <v>41275</v>
      </c>
      <c r="D11" s="31"/>
      <c r="E11" s="2">
        <v>840</v>
      </c>
      <c r="F11" s="2">
        <v>1029</v>
      </c>
      <c r="G11" s="2">
        <v>932</v>
      </c>
      <c r="H11" s="2">
        <f>SUM(H10:H10)</f>
        <v>6747.9</v>
      </c>
      <c r="I11" s="2">
        <v>819</v>
      </c>
      <c r="J11" s="2">
        <v>998</v>
      </c>
      <c r="K11" s="2">
        <v>899</v>
      </c>
      <c r="L11" s="2">
        <f>SUM(L10:L10)</f>
        <v>6856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x14ac:dyDescent="0.15">
      <c r="B12" s="30" t="s">
        <v>99</v>
      </c>
      <c r="C12" s="50">
        <v>41518</v>
      </c>
      <c r="D12" s="28" t="s">
        <v>52</v>
      </c>
      <c r="E12" s="1">
        <v>892.5</v>
      </c>
      <c r="F12" s="1">
        <v>892.5</v>
      </c>
      <c r="G12" s="1">
        <v>892.5</v>
      </c>
      <c r="H12" s="1">
        <v>1202</v>
      </c>
      <c r="I12" s="1">
        <v>819</v>
      </c>
      <c r="J12" s="1">
        <v>903</v>
      </c>
      <c r="K12" s="1">
        <v>854.07098877218414</v>
      </c>
      <c r="L12" s="1">
        <v>2325.5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x14ac:dyDescent="0.15">
      <c r="B13" s="30"/>
      <c r="C13" s="50">
        <v>41548</v>
      </c>
      <c r="D13" s="28"/>
      <c r="E13" s="1">
        <v>892.5</v>
      </c>
      <c r="F13" s="1">
        <v>934.5</v>
      </c>
      <c r="G13" s="1">
        <v>898.97231487658462</v>
      </c>
      <c r="H13" s="1">
        <v>1474.7</v>
      </c>
      <c r="I13" s="1">
        <v>861</v>
      </c>
      <c r="J13" s="1">
        <v>903</v>
      </c>
      <c r="K13" s="1">
        <v>878.42142857142858</v>
      </c>
      <c r="L13" s="1">
        <v>2482.6999999999998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x14ac:dyDescent="0.15">
      <c r="B14" s="30"/>
      <c r="C14" s="50">
        <v>41579</v>
      </c>
      <c r="D14" s="28"/>
      <c r="E14" s="1">
        <v>945</v>
      </c>
      <c r="F14" s="1">
        <v>1029</v>
      </c>
      <c r="G14" s="1">
        <v>1010.7457627118646</v>
      </c>
      <c r="H14" s="1">
        <v>2189.9</v>
      </c>
      <c r="I14" s="1">
        <v>892.5</v>
      </c>
      <c r="J14" s="1">
        <v>945</v>
      </c>
      <c r="K14" s="1">
        <v>925.30627962085305</v>
      </c>
      <c r="L14" s="1">
        <v>2221.1999999999998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x14ac:dyDescent="0.15">
      <c r="B15" s="30"/>
      <c r="C15" s="50">
        <v>41609</v>
      </c>
      <c r="D15" s="28"/>
      <c r="E15" s="1">
        <v>945</v>
      </c>
      <c r="F15" s="1">
        <v>1008</v>
      </c>
      <c r="G15" s="1">
        <v>967.88997928789843</v>
      </c>
      <c r="H15" s="1">
        <v>3083.3</v>
      </c>
      <c r="I15" s="1">
        <v>892.5</v>
      </c>
      <c r="J15" s="1">
        <v>924</v>
      </c>
      <c r="K15" s="1">
        <v>909.29923203510691</v>
      </c>
      <c r="L15" s="1">
        <v>2152.1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x14ac:dyDescent="0.15">
      <c r="B16" s="30" t="s">
        <v>72</v>
      </c>
      <c r="C16" s="50">
        <v>41640</v>
      </c>
      <c r="D16" s="28" t="s">
        <v>52</v>
      </c>
      <c r="E16" s="1">
        <v>945</v>
      </c>
      <c r="F16" s="1">
        <v>1029</v>
      </c>
      <c r="G16" s="1">
        <v>966.06366723259771</v>
      </c>
      <c r="H16" s="1">
        <v>1693.1</v>
      </c>
      <c r="I16" s="1">
        <v>892.5</v>
      </c>
      <c r="J16" s="1">
        <v>924</v>
      </c>
      <c r="K16" s="1">
        <v>909.64507042253535</v>
      </c>
      <c r="L16" s="1">
        <v>2227.8000000000002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x14ac:dyDescent="0.15">
      <c r="B17" s="30"/>
      <c r="C17" s="50">
        <v>41671</v>
      </c>
      <c r="D17" s="28"/>
      <c r="E17" s="1">
        <v>924</v>
      </c>
      <c r="F17" s="1">
        <v>966</v>
      </c>
      <c r="G17" s="1">
        <v>936.63861386138615</v>
      </c>
      <c r="H17" s="1">
        <v>833.6</v>
      </c>
      <c r="I17" s="1">
        <v>892.5</v>
      </c>
      <c r="J17" s="1">
        <v>924</v>
      </c>
      <c r="K17" s="1">
        <v>910.90765171503961</v>
      </c>
      <c r="L17" s="1">
        <v>1969.4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x14ac:dyDescent="0.15">
      <c r="B18" s="30"/>
      <c r="C18" s="50">
        <v>41699</v>
      </c>
      <c r="D18" s="28"/>
      <c r="E18" s="1">
        <v>924</v>
      </c>
      <c r="F18" s="1">
        <v>945</v>
      </c>
      <c r="G18" s="1">
        <v>930.52486123959306</v>
      </c>
      <c r="H18" s="1">
        <v>974.09999999999991</v>
      </c>
      <c r="I18" s="1">
        <v>892.5</v>
      </c>
      <c r="J18" s="1">
        <v>903</v>
      </c>
      <c r="K18" s="1">
        <v>897.92436757872986</v>
      </c>
      <c r="L18" s="1">
        <v>1914.4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x14ac:dyDescent="0.15">
      <c r="B19" s="30"/>
      <c r="C19" s="50">
        <v>41730</v>
      </c>
      <c r="D19" s="28"/>
      <c r="E19" s="1">
        <v>950.4</v>
      </c>
      <c r="F19" s="1">
        <v>993.6</v>
      </c>
      <c r="G19" s="1">
        <v>966.6928544134505</v>
      </c>
      <c r="H19" s="1">
        <v>2016.5</v>
      </c>
      <c r="I19" s="1">
        <v>918</v>
      </c>
      <c r="J19" s="1">
        <v>950.4</v>
      </c>
      <c r="K19" s="1">
        <v>928.47659915781026</v>
      </c>
      <c r="L19" s="1">
        <v>2606.4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x14ac:dyDescent="0.15">
      <c r="B20" s="30"/>
      <c r="C20" s="50">
        <v>41760</v>
      </c>
      <c r="D20" s="28"/>
      <c r="E20" s="1">
        <v>972</v>
      </c>
      <c r="F20" s="1">
        <v>993.6</v>
      </c>
      <c r="G20" s="1">
        <v>979.41058923996593</v>
      </c>
      <c r="H20" s="1">
        <v>2871.8999999999996</v>
      </c>
      <c r="I20" s="1">
        <v>928.8</v>
      </c>
      <c r="J20" s="1">
        <v>1026</v>
      </c>
      <c r="K20" s="1">
        <v>944.30403337969403</v>
      </c>
      <c r="L20" s="1">
        <v>2438.1999999999998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x14ac:dyDescent="0.15">
      <c r="B21" s="30"/>
      <c r="C21" s="50">
        <v>41791</v>
      </c>
      <c r="D21" s="28"/>
      <c r="E21" s="1">
        <v>982.8</v>
      </c>
      <c r="F21" s="1">
        <v>1026</v>
      </c>
      <c r="G21" s="1">
        <v>992.91891891891896</v>
      </c>
      <c r="H21" s="1">
        <v>2397.5</v>
      </c>
      <c r="I21" s="1">
        <v>928.8</v>
      </c>
      <c r="J21" s="1">
        <v>961.2</v>
      </c>
      <c r="K21" s="1">
        <v>947.16966683242163</v>
      </c>
      <c r="L21" s="1">
        <v>2853.7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x14ac:dyDescent="0.15">
      <c r="B22" s="30"/>
      <c r="C22" s="50">
        <v>41821</v>
      </c>
      <c r="D22" s="28"/>
      <c r="E22" s="1">
        <v>972</v>
      </c>
      <c r="F22" s="1">
        <v>993.6</v>
      </c>
      <c r="G22" s="1">
        <v>976.68483685220724</v>
      </c>
      <c r="H22" s="1">
        <v>2147.6999999999998</v>
      </c>
      <c r="I22" s="1">
        <v>928.8</v>
      </c>
      <c r="J22" s="1">
        <v>950.4</v>
      </c>
      <c r="K22" s="1">
        <v>945.03824362606247</v>
      </c>
      <c r="L22" s="1">
        <v>2854.1000000000004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2:24" x14ac:dyDescent="0.15">
      <c r="B23" s="30"/>
      <c r="C23" s="50">
        <v>41852</v>
      </c>
      <c r="D23" s="28"/>
      <c r="E23" s="1">
        <v>918</v>
      </c>
      <c r="F23" s="1">
        <v>1026</v>
      </c>
      <c r="G23" s="1">
        <v>994.37753442480744</v>
      </c>
      <c r="H23" s="1">
        <v>1981.3000000000002</v>
      </c>
      <c r="I23" s="1">
        <v>896.4</v>
      </c>
      <c r="J23" s="1">
        <v>972</v>
      </c>
      <c r="K23" s="1">
        <v>946.35105799373048</v>
      </c>
      <c r="L23" s="1">
        <v>2839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2:24" x14ac:dyDescent="0.15">
      <c r="B24" s="29"/>
      <c r="C24" s="54">
        <v>41883</v>
      </c>
      <c r="D24" s="31"/>
      <c r="E24" s="2">
        <v>1015.2</v>
      </c>
      <c r="F24" s="2">
        <v>1058.4000000000001</v>
      </c>
      <c r="G24" s="2">
        <v>1029.3</v>
      </c>
      <c r="H24" s="2">
        <v>121</v>
      </c>
      <c r="I24" s="2">
        <v>1004.4</v>
      </c>
      <c r="J24" s="2">
        <v>1015.2</v>
      </c>
      <c r="K24" s="2">
        <v>1005</v>
      </c>
      <c r="L24" s="2">
        <v>955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2:24" x14ac:dyDescent="0.15">
      <c r="B25" s="93" t="s">
        <v>489</v>
      </c>
      <c r="C25" s="33"/>
      <c r="D25" s="90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x14ac:dyDescent="0.15">
      <c r="B26" s="34" t="s">
        <v>490</v>
      </c>
      <c r="C26" s="23"/>
      <c r="D26" s="26"/>
      <c r="E26" s="1">
        <v>1015.2</v>
      </c>
      <c r="F26" s="1">
        <v>1058.4000000000001</v>
      </c>
      <c r="G26" s="1">
        <v>1029.2</v>
      </c>
      <c r="H26" s="1">
        <v>121</v>
      </c>
      <c r="I26" s="1">
        <v>1004.4</v>
      </c>
      <c r="J26" s="1">
        <v>1015.2</v>
      </c>
      <c r="K26" s="1">
        <v>1008.7</v>
      </c>
      <c r="L26" s="1">
        <v>330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x14ac:dyDescent="0.15">
      <c r="B27" s="34" t="s">
        <v>491</v>
      </c>
      <c r="C27" s="23"/>
      <c r="D27" s="26"/>
      <c r="E27" s="1">
        <v>0</v>
      </c>
      <c r="F27" s="1">
        <v>0</v>
      </c>
      <c r="G27" s="1">
        <v>0</v>
      </c>
      <c r="H27" s="1">
        <v>0</v>
      </c>
      <c r="I27" s="1">
        <v>1004.4</v>
      </c>
      <c r="J27" s="1">
        <v>1004.4</v>
      </c>
      <c r="K27" s="1">
        <v>1004.4</v>
      </c>
      <c r="L27" s="1">
        <v>625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x14ac:dyDescent="0.15">
      <c r="B28" s="79"/>
      <c r="C28" s="85"/>
      <c r="D28" s="8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30" spans="2:24" x14ac:dyDescent="0.15">
      <c r="B30" s="290" t="s">
        <v>73</v>
      </c>
      <c r="C30" s="89" t="s">
        <v>101</v>
      </c>
      <c r="D30" s="89"/>
      <c r="E30" s="89"/>
      <c r="F30" s="89"/>
      <c r="G30" s="89"/>
      <c r="H30" s="89"/>
      <c r="I30" s="89"/>
      <c r="J30" s="89"/>
      <c r="K30" s="89"/>
      <c r="L30" s="121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</row>
    <row r="31" spans="2:24" x14ac:dyDescent="0.15">
      <c r="B31" s="121" t="s">
        <v>75</v>
      </c>
      <c r="C31" s="89" t="s">
        <v>104</v>
      </c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</row>
    <row r="32" spans="2:24" x14ac:dyDescent="0.15">
      <c r="B32" s="121" t="s">
        <v>106</v>
      </c>
      <c r="C32" s="89" t="s">
        <v>76</v>
      </c>
      <c r="D32" s="89"/>
      <c r="E32" s="89"/>
      <c r="F32" s="89"/>
      <c r="G32" s="89"/>
      <c r="H32" s="89"/>
      <c r="I32" s="89"/>
      <c r="J32" s="89"/>
      <c r="K32" s="89"/>
      <c r="L32" s="89"/>
      <c r="M32" s="121"/>
      <c r="N32" s="121"/>
      <c r="O32" s="121"/>
      <c r="P32" s="121"/>
      <c r="Q32" s="121"/>
      <c r="R32" s="121"/>
      <c r="S32" s="121"/>
      <c r="T32" s="121"/>
      <c r="U32" s="195"/>
      <c r="V32" s="195"/>
      <c r="W32" s="195"/>
      <c r="X32" s="281"/>
    </row>
    <row r="33" spans="2:24" x14ac:dyDescent="0.15">
      <c r="B33" s="121" t="s">
        <v>102</v>
      </c>
      <c r="C33" s="89" t="s">
        <v>103</v>
      </c>
      <c r="D33" s="89"/>
      <c r="X33" s="8"/>
    </row>
    <row r="34" spans="2:24" x14ac:dyDescent="0.15">
      <c r="B34" s="89"/>
      <c r="C34" s="89" t="s">
        <v>105</v>
      </c>
      <c r="D34" s="89"/>
      <c r="X34" s="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&amp;C-74-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2:20" ht="15" customHeight="1" x14ac:dyDescent="0.15"/>
    <row r="2" spans="2:20" ht="12" customHeight="1" x14ac:dyDescent="0.15">
      <c r="B2" s="6" t="s">
        <v>108</v>
      </c>
    </row>
    <row r="3" spans="2:20" ht="12" customHeight="1" x14ac:dyDescent="0.15">
      <c r="B3" s="6" t="s">
        <v>109</v>
      </c>
    </row>
    <row r="4" spans="2:20" ht="12" customHeight="1" x14ac:dyDescent="0.15">
      <c r="T4" s="60" t="s">
        <v>64</v>
      </c>
    </row>
    <row r="5" spans="2:20" ht="5.0999999999999996" customHeight="1" x14ac:dyDescent="0.15"/>
    <row r="6" spans="2:20" ht="13.5" customHeight="1" x14ac:dyDescent="0.15">
      <c r="B6" s="93"/>
      <c r="C6" s="24" t="s">
        <v>121</v>
      </c>
      <c r="D6" s="25"/>
      <c r="E6" s="24" t="s">
        <v>66</v>
      </c>
      <c r="F6" s="21"/>
      <c r="G6" s="21"/>
      <c r="H6" s="25"/>
      <c r="I6" s="24" t="s">
        <v>463</v>
      </c>
      <c r="J6" s="21"/>
      <c r="K6" s="21"/>
      <c r="L6" s="25"/>
      <c r="M6" s="24" t="s">
        <v>362</v>
      </c>
      <c r="N6" s="21"/>
      <c r="O6" s="21"/>
      <c r="P6" s="25"/>
      <c r="Q6" s="24" t="s">
        <v>464</v>
      </c>
      <c r="R6" s="21"/>
      <c r="S6" s="21"/>
      <c r="T6" s="25"/>
    </row>
    <row r="7" spans="2:20" ht="13.5" customHeight="1" x14ac:dyDescent="0.15">
      <c r="B7" s="79" t="s">
        <v>284</v>
      </c>
      <c r="C7" s="21"/>
      <c r="D7" s="25"/>
      <c r="E7" s="75" t="s">
        <v>67</v>
      </c>
      <c r="F7" s="40" t="s">
        <v>68</v>
      </c>
      <c r="G7" s="74" t="s">
        <v>96</v>
      </c>
      <c r="H7" s="40" t="s">
        <v>70</v>
      </c>
      <c r="I7" s="75" t="s">
        <v>67</v>
      </c>
      <c r="J7" s="40" t="s">
        <v>68</v>
      </c>
      <c r="K7" s="74" t="s">
        <v>96</v>
      </c>
      <c r="L7" s="40" t="s">
        <v>70</v>
      </c>
      <c r="M7" s="75" t="s">
        <v>67</v>
      </c>
      <c r="N7" s="40" t="s">
        <v>68</v>
      </c>
      <c r="O7" s="74" t="s">
        <v>96</v>
      </c>
      <c r="P7" s="40" t="s">
        <v>70</v>
      </c>
      <c r="Q7" s="75" t="s">
        <v>67</v>
      </c>
      <c r="R7" s="40" t="s">
        <v>68</v>
      </c>
      <c r="S7" s="74" t="s">
        <v>96</v>
      </c>
      <c r="T7" s="40" t="s">
        <v>70</v>
      </c>
    </row>
    <row r="8" spans="2:20" ht="13.5" customHeight="1" x14ac:dyDescent="0.15">
      <c r="B8" s="15" t="s">
        <v>0</v>
      </c>
      <c r="C8" s="57">
        <v>40544</v>
      </c>
      <c r="D8" s="170" t="s">
        <v>1</v>
      </c>
      <c r="E8" s="22">
        <v>682.5</v>
      </c>
      <c r="F8" s="22">
        <v>1155</v>
      </c>
      <c r="G8" s="22">
        <v>906.77305383382668</v>
      </c>
      <c r="H8" s="22">
        <v>1307177.1999999981</v>
      </c>
      <c r="I8" s="22">
        <v>409.5</v>
      </c>
      <c r="J8" s="22">
        <v>682.5</v>
      </c>
      <c r="K8" s="22">
        <v>532.82239764725773</v>
      </c>
      <c r="L8" s="22">
        <v>3287677.9</v>
      </c>
      <c r="M8" s="22">
        <v>682.5</v>
      </c>
      <c r="N8" s="22">
        <v>1155</v>
      </c>
      <c r="O8" s="22">
        <v>932.00178334177008</v>
      </c>
      <c r="P8" s="22">
        <v>2566389.3000000007</v>
      </c>
      <c r="Q8" s="22">
        <v>630</v>
      </c>
      <c r="R8" s="22">
        <v>1102.5</v>
      </c>
      <c r="S8" s="22">
        <v>879.27490350085486</v>
      </c>
      <c r="T8" s="22">
        <v>3086134.5000000009</v>
      </c>
    </row>
    <row r="9" spans="2:20" ht="13.5" customHeight="1" x14ac:dyDescent="0.15">
      <c r="B9" s="119"/>
      <c r="C9" s="53">
        <v>40909</v>
      </c>
      <c r="D9" s="135"/>
      <c r="E9" s="3">
        <v>693</v>
      </c>
      <c r="F9" s="3">
        <v>1113</v>
      </c>
      <c r="G9" s="3">
        <v>866.25</v>
      </c>
      <c r="H9" s="3">
        <v>1586787.7000000002</v>
      </c>
      <c r="I9" s="3">
        <v>388.5</v>
      </c>
      <c r="J9" s="3">
        <v>661.5</v>
      </c>
      <c r="K9" s="3">
        <v>496.65</v>
      </c>
      <c r="L9" s="3">
        <v>3788845.5</v>
      </c>
      <c r="M9" s="3">
        <v>714</v>
      </c>
      <c r="N9" s="3">
        <v>1123.5</v>
      </c>
      <c r="O9" s="3">
        <v>887.25</v>
      </c>
      <c r="P9" s="3">
        <v>3013489.7</v>
      </c>
      <c r="Q9" s="3">
        <v>661.5</v>
      </c>
      <c r="R9" s="3">
        <v>1099.98</v>
      </c>
      <c r="S9" s="3">
        <v>825.3</v>
      </c>
      <c r="T9" s="3">
        <v>3953834.0000000005</v>
      </c>
    </row>
    <row r="10" spans="2:20" ht="13.5" customHeight="1" x14ac:dyDescent="0.15">
      <c r="B10" s="14"/>
      <c r="C10" s="52">
        <v>41275</v>
      </c>
      <c r="D10" s="134"/>
      <c r="E10" s="2">
        <v>714</v>
      </c>
      <c r="F10" s="2">
        <v>1281</v>
      </c>
      <c r="G10" s="2">
        <v>920.19749689930029</v>
      </c>
      <c r="H10" s="2">
        <v>1702896.5000000005</v>
      </c>
      <c r="I10" s="2">
        <v>378</v>
      </c>
      <c r="J10" s="2">
        <v>693</v>
      </c>
      <c r="K10" s="2">
        <v>538.2144490618582</v>
      </c>
      <c r="L10" s="2">
        <v>3895461.4000000008</v>
      </c>
      <c r="M10" s="2">
        <v>735</v>
      </c>
      <c r="N10" s="2">
        <v>1199.94</v>
      </c>
      <c r="O10" s="2">
        <v>934.02753740985588</v>
      </c>
      <c r="P10" s="2">
        <v>3203376.2</v>
      </c>
      <c r="Q10" s="2">
        <v>703.5</v>
      </c>
      <c r="R10" s="2">
        <v>1283.1000000000001</v>
      </c>
      <c r="S10" s="2">
        <v>883.04239989653104</v>
      </c>
      <c r="T10" s="2">
        <v>4091436.6999999988</v>
      </c>
    </row>
    <row r="11" spans="2:20" ht="13.5" customHeight="1" x14ac:dyDescent="0.15">
      <c r="B11" s="119" t="s">
        <v>99</v>
      </c>
      <c r="C11" s="50">
        <v>41518</v>
      </c>
      <c r="D11" s="135" t="s">
        <v>52</v>
      </c>
      <c r="E11" s="1">
        <v>973.35</v>
      </c>
      <c r="F11" s="1">
        <v>1102.5</v>
      </c>
      <c r="G11" s="1">
        <v>1031.3147306193739</v>
      </c>
      <c r="H11" s="1">
        <v>140731.30000000002</v>
      </c>
      <c r="I11" s="1">
        <v>535.5</v>
      </c>
      <c r="J11" s="1">
        <v>640.5</v>
      </c>
      <c r="K11" s="1">
        <v>574.43610519509036</v>
      </c>
      <c r="L11" s="1">
        <v>337978.6</v>
      </c>
      <c r="M11" s="1">
        <v>987</v>
      </c>
      <c r="N11" s="1">
        <v>1113</v>
      </c>
      <c r="O11" s="1">
        <v>1054.5420567246069</v>
      </c>
      <c r="P11" s="1">
        <v>280033.3</v>
      </c>
      <c r="Q11" s="1">
        <v>861</v>
      </c>
      <c r="R11" s="1">
        <v>997.5</v>
      </c>
      <c r="S11" s="1">
        <v>937.6409638063767</v>
      </c>
      <c r="T11" s="1">
        <v>332512.09999999998</v>
      </c>
    </row>
    <row r="12" spans="2:20" ht="13.5" customHeight="1" x14ac:dyDescent="0.15">
      <c r="B12" s="119"/>
      <c r="C12" s="50">
        <v>41548</v>
      </c>
      <c r="D12" s="135"/>
      <c r="E12" s="1">
        <v>871.5</v>
      </c>
      <c r="F12" s="1">
        <v>1081.5</v>
      </c>
      <c r="G12" s="1">
        <v>963.76049143746002</v>
      </c>
      <c r="H12" s="1">
        <v>165581.5</v>
      </c>
      <c r="I12" s="1">
        <v>514.5</v>
      </c>
      <c r="J12" s="1">
        <v>624.75</v>
      </c>
      <c r="K12" s="1">
        <v>553.97220536966347</v>
      </c>
      <c r="L12" s="1">
        <v>388959.60000000009</v>
      </c>
      <c r="M12" s="1">
        <v>871.5</v>
      </c>
      <c r="N12" s="1">
        <v>1092</v>
      </c>
      <c r="O12" s="1">
        <v>977.67147873008832</v>
      </c>
      <c r="P12" s="1">
        <v>300920.3</v>
      </c>
      <c r="Q12" s="1">
        <v>840</v>
      </c>
      <c r="R12" s="1">
        <v>976.5</v>
      </c>
      <c r="S12" s="1">
        <v>901.72321141667555</v>
      </c>
      <c r="T12" s="1">
        <v>411101.8000000001</v>
      </c>
    </row>
    <row r="13" spans="2:20" ht="13.5" customHeight="1" x14ac:dyDescent="0.15">
      <c r="B13" s="119"/>
      <c r="C13" s="50">
        <v>41579</v>
      </c>
      <c r="D13" s="135"/>
      <c r="E13" s="1">
        <v>855.75</v>
      </c>
      <c r="F13" s="1">
        <v>1029.9449999999999</v>
      </c>
      <c r="G13" s="1">
        <v>940.82676520067309</v>
      </c>
      <c r="H13" s="1">
        <v>168696.3</v>
      </c>
      <c r="I13" s="1">
        <v>514.5</v>
      </c>
      <c r="J13" s="1">
        <v>630</v>
      </c>
      <c r="K13" s="1">
        <v>561.0904526910989</v>
      </c>
      <c r="L13" s="1">
        <v>371511.4</v>
      </c>
      <c r="M13" s="1">
        <v>871.5</v>
      </c>
      <c r="N13" s="1">
        <v>1050</v>
      </c>
      <c r="O13" s="1">
        <v>954.25368119942129</v>
      </c>
      <c r="P13" s="1">
        <v>287761.69999999995</v>
      </c>
      <c r="Q13" s="1">
        <v>850.08</v>
      </c>
      <c r="R13" s="1">
        <v>997.5</v>
      </c>
      <c r="S13" s="1">
        <v>916.45882144475934</v>
      </c>
      <c r="T13" s="1">
        <v>387447.4</v>
      </c>
    </row>
    <row r="14" spans="2:20" ht="13.5" customHeight="1" x14ac:dyDescent="0.15">
      <c r="B14" s="119"/>
      <c r="C14" s="50">
        <v>41609</v>
      </c>
      <c r="D14" s="135"/>
      <c r="E14" s="1">
        <v>896.7</v>
      </c>
      <c r="F14" s="1">
        <v>1281</v>
      </c>
      <c r="G14" s="1">
        <v>1040.9958225419161</v>
      </c>
      <c r="H14" s="1">
        <v>177556.8</v>
      </c>
      <c r="I14" s="1">
        <v>525</v>
      </c>
      <c r="J14" s="1">
        <v>693</v>
      </c>
      <c r="K14" s="1">
        <v>592.35115509995035</v>
      </c>
      <c r="L14" s="1">
        <v>397597</v>
      </c>
      <c r="M14" s="1">
        <v>882</v>
      </c>
      <c r="N14" s="1">
        <v>1199.94</v>
      </c>
      <c r="O14" s="1">
        <v>1020.0315208725117</v>
      </c>
      <c r="P14" s="1">
        <v>301070</v>
      </c>
      <c r="Q14" s="1">
        <v>910.35</v>
      </c>
      <c r="R14" s="1">
        <v>1283.1000000000001</v>
      </c>
      <c r="S14" s="1">
        <v>1080.4997201633364</v>
      </c>
      <c r="T14" s="1">
        <v>418468.49999999988</v>
      </c>
    </row>
    <row r="15" spans="2:20" ht="13.5" customHeight="1" x14ac:dyDescent="0.15">
      <c r="B15" s="119" t="s">
        <v>72</v>
      </c>
      <c r="C15" s="50">
        <v>41640</v>
      </c>
      <c r="D15" s="135" t="s">
        <v>52</v>
      </c>
      <c r="E15" s="1">
        <v>861</v>
      </c>
      <c r="F15" s="1">
        <v>1260</v>
      </c>
      <c r="G15" s="1">
        <v>1053.6182295064386</v>
      </c>
      <c r="H15" s="1">
        <v>178400.09999999998</v>
      </c>
      <c r="I15" s="1">
        <v>490.35</v>
      </c>
      <c r="J15" s="1">
        <v>682.5</v>
      </c>
      <c r="K15" s="1">
        <v>581.23293921775473</v>
      </c>
      <c r="L15" s="1">
        <v>376864.8</v>
      </c>
      <c r="M15" s="1">
        <v>829.5</v>
      </c>
      <c r="N15" s="1">
        <v>1260</v>
      </c>
      <c r="O15" s="1">
        <v>1023.3557036057848</v>
      </c>
      <c r="P15" s="1">
        <v>330116.3</v>
      </c>
      <c r="Q15" s="1">
        <v>861</v>
      </c>
      <c r="R15" s="1">
        <v>1312.5</v>
      </c>
      <c r="S15" s="1">
        <v>1083.1517514983541</v>
      </c>
      <c r="T15" s="1">
        <v>445258.99999999994</v>
      </c>
    </row>
    <row r="16" spans="2:20" ht="13.5" customHeight="1" x14ac:dyDescent="0.15">
      <c r="B16" s="119"/>
      <c r="C16" s="50">
        <v>41671</v>
      </c>
      <c r="D16" s="135"/>
      <c r="E16" s="1">
        <v>798</v>
      </c>
      <c r="F16" s="1">
        <v>1050</v>
      </c>
      <c r="G16" s="1">
        <v>918.93690830111188</v>
      </c>
      <c r="H16" s="1">
        <v>144445.79999999999</v>
      </c>
      <c r="I16" s="1">
        <v>490.03500000000003</v>
      </c>
      <c r="J16" s="1">
        <v>685.65</v>
      </c>
      <c r="K16" s="1">
        <v>559.40114306036094</v>
      </c>
      <c r="L16" s="1">
        <v>350219.4</v>
      </c>
      <c r="M16" s="1">
        <v>787.5</v>
      </c>
      <c r="N16" s="1">
        <v>1085.7</v>
      </c>
      <c r="O16" s="1">
        <v>926.69365112547791</v>
      </c>
      <c r="P16" s="1">
        <v>269807.89999999997</v>
      </c>
      <c r="Q16" s="1">
        <v>803.25</v>
      </c>
      <c r="R16" s="1">
        <v>1101.03</v>
      </c>
      <c r="S16" s="1">
        <v>973.44738576516318</v>
      </c>
      <c r="T16" s="1">
        <v>339730</v>
      </c>
    </row>
    <row r="17" spans="2:20" ht="13.5" customHeight="1" x14ac:dyDescent="0.15">
      <c r="B17" s="119"/>
      <c r="C17" s="50">
        <v>41699</v>
      </c>
      <c r="D17" s="135"/>
      <c r="E17" s="1">
        <v>845.25</v>
      </c>
      <c r="F17" s="1">
        <v>1144.5</v>
      </c>
      <c r="G17" s="1">
        <v>980.9612901124932</v>
      </c>
      <c r="H17" s="1">
        <v>154275.9</v>
      </c>
      <c r="I17" s="1">
        <v>483</v>
      </c>
      <c r="J17" s="1">
        <v>741.3</v>
      </c>
      <c r="K17" s="1">
        <v>605.56284725452292</v>
      </c>
      <c r="L17" s="1">
        <v>389945.59999999998</v>
      </c>
      <c r="M17" s="1">
        <v>850.5</v>
      </c>
      <c r="N17" s="1">
        <v>1148.7</v>
      </c>
      <c r="O17" s="1">
        <v>991.48642416023733</v>
      </c>
      <c r="P17" s="1">
        <v>283594.10000000003</v>
      </c>
      <c r="Q17" s="1">
        <v>856.8</v>
      </c>
      <c r="R17" s="1">
        <v>1150.0650000000001</v>
      </c>
      <c r="S17" s="1">
        <v>1031.0091392631973</v>
      </c>
      <c r="T17" s="1">
        <v>381711.1</v>
      </c>
    </row>
    <row r="18" spans="2:20" ht="13.5" customHeight="1" x14ac:dyDescent="0.15">
      <c r="B18" s="119"/>
      <c r="C18" s="50">
        <v>41730</v>
      </c>
      <c r="D18" s="135"/>
      <c r="E18" s="1">
        <v>864</v>
      </c>
      <c r="F18" s="1">
        <v>1285.2</v>
      </c>
      <c r="G18" s="1">
        <v>1022.3331506138403</v>
      </c>
      <c r="H18" s="1">
        <v>158995.59999999998</v>
      </c>
      <c r="I18" s="1">
        <v>529.20000000000005</v>
      </c>
      <c r="J18" s="1">
        <v>808.92</v>
      </c>
      <c r="K18" s="1">
        <v>641.75550068807718</v>
      </c>
      <c r="L18" s="1">
        <v>410355.49999999994</v>
      </c>
      <c r="M18" s="1">
        <v>864</v>
      </c>
      <c r="N18" s="1">
        <v>1296</v>
      </c>
      <c r="O18" s="1">
        <v>1036.1823480340358</v>
      </c>
      <c r="P18" s="1">
        <v>307814.80000000005</v>
      </c>
      <c r="Q18" s="1">
        <v>939.6</v>
      </c>
      <c r="R18" s="1">
        <v>1294.92</v>
      </c>
      <c r="S18" s="1">
        <v>1086.9779656405224</v>
      </c>
      <c r="T18" s="1">
        <v>342997.3</v>
      </c>
    </row>
    <row r="19" spans="2:20" ht="13.5" customHeight="1" x14ac:dyDescent="0.15">
      <c r="B19" s="119"/>
      <c r="C19" s="50">
        <v>41760</v>
      </c>
      <c r="D19" s="135"/>
      <c r="E19" s="1">
        <v>959.04</v>
      </c>
      <c r="F19" s="1">
        <v>1458</v>
      </c>
      <c r="G19" s="1">
        <v>1160.6481713338262</v>
      </c>
      <c r="H19" s="1">
        <v>117200.5</v>
      </c>
      <c r="I19" s="1">
        <v>604.79999999999995</v>
      </c>
      <c r="J19" s="1">
        <v>947.16</v>
      </c>
      <c r="K19" s="1">
        <v>787.636844691953</v>
      </c>
      <c r="L19" s="1">
        <v>338520.9</v>
      </c>
      <c r="M19" s="1">
        <v>960.12</v>
      </c>
      <c r="N19" s="1">
        <v>1436.4</v>
      </c>
      <c r="O19" s="1">
        <v>1164.9968610737103</v>
      </c>
      <c r="P19" s="1">
        <v>221873.90000000002</v>
      </c>
      <c r="Q19" s="1">
        <v>984.96</v>
      </c>
      <c r="R19" s="1">
        <v>1458</v>
      </c>
      <c r="S19" s="1">
        <v>1207.7838694462789</v>
      </c>
      <c r="T19" s="1">
        <v>277812.5</v>
      </c>
    </row>
    <row r="20" spans="2:20" ht="13.5" customHeight="1" x14ac:dyDescent="0.15">
      <c r="B20" s="119"/>
      <c r="C20" s="50">
        <v>41791</v>
      </c>
      <c r="D20" s="135"/>
      <c r="E20" s="1">
        <v>986.04</v>
      </c>
      <c r="F20" s="1">
        <v>1367.28</v>
      </c>
      <c r="G20" s="1">
        <v>1140.4233045163492</v>
      </c>
      <c r="H20" s="1">
        <v>167107.19999999998</v>
      </c>
      <c r="I20" s="1">
        <v>702</v>
      </c>
      <c r="J20" s="1">
        <v>928.8</v>
      </c>
      <c r="K20" s="1">
        <v>802.15701438668054</v>
      </c>
      <c r="L20" s="1">
        <v>389234</v>
      </c>
      <c r="M20" s="1">
        <v>981.72</v>
      </c>
      <c r="N20" s="1">
        <v>1385.64</v>
      </c>
      <c r="O20" s="1">
        <v>1128.7444908149657</v>
      </c>
      <c r="P20" s="1">
        <v>297420.79999999999</v>
      </c>
      <c r="Q20" s="1">
        <v>1036.8</v>
      </c>
      <c r="R20" s="1">
        <v>1436.4</v>
      </c>
      <c r="S20" s="1">
        <v>1180.6366544993671</v>
      </c>
      <c r="T20" s="1">
        <v>349717.9</v>
      </c>
    </row>
    <row r="21" spans="2:20" ht="13.5" customHeight="1" x14ac:dyDescent="0.15">
      <c r="B21" s="119"/>
      <c r="C21" s="50">
        <v>41821</v>
      </c>
      <c r="D21" s="135"/>
      <c r="E21" s="1">
        <v>982.8</v>
      </c>
      <c r="F21" s="1">
        <v>1328.4</v>
      </c>
      <c r="G21" s="1">
        <v>1141.1995888016036</v>
      </c>
      <c r="H21" s="1">
        <v>143381.30000000002</v>
      </c>
      <c r="I21" s="1">
        <v>722.52</v>
      </c>
      <c r="J21" s="1">
        <v>964.44</v>
      </c>
      <c r="K21" s="1">
        <v>812.01687206693725</v>
      </c>
      <c r="L21" s="1">
        <v>341426.69999999995</v>
      </c>
      <c r="M21" s="1">
        <v>991.44</v>
      </c>
      <c r="N21" s="1">
        <v>1328.4</v>
      </c>
      <c r="O21" s="1">
        <v>1155.0122632725147</v>
      </c>
      <c r="P21" s="1">
        <v>257886.00000000003</v>
      </c>
      <c r="Q21" s="1">
        <v>972</v>
      </c>
      <c r="R21" s="1">
        <v>1366.2</v>
      </c>
      <c r="S21" s="1">
        <v>1143.291868280279</v>
      </c>
      <c r="T21" s="1">
        <v>320525.30000000005</v>
      </c>
    </row>
    <row r="22" spans="2:20" ht="13.5" customHeight="1" x14ac:dyDescent="0.15">
      <c r="B22" s="119"/>
      <c r="C22" s="50">
        <v>41852</v>
      </c>
      <c r="D22" s="135"/>
      <c r="E22" s="1">
        <v>950.4</v>
      </c>
      <c r="F22" s="1">
        <v>1350</v>
      </c>
      <c r="G22" s="1">
        <v>1117.9065978409456</v>
      </c>
      <c r="H22" s="1">
        <v>134408.1</v>
      </c>
      <c r="I22" s="1">
        <v>648</v>
      </c>
      <c r="J22" s="1">
        <v>950.4</v>
      </c>
      <c r="K22" s="1">
        <v>750.06897921240045</v>
      </c>
      <c r="L22" s="1">
        <v>295801.90000000002</v>
      </c>
      <c r="M22" s="1">
        <v>918</v>
      </c>
      <c r="N22" s="1">
        <v>1359.828</v>
      </c>
      <c r="O22" s="1">
        <v>1112.8262054131565</v>
      </c>
      <c r="P22" s="1">
        <v>228120.49999999997</v>
      </c>
      <c r="Q22" s="1">
        <v>912.6</v>
      </c>
      <c r="R22" s="1">
        <v>1280.8800000000001</v>
      </c>
      <c r="S22" s="1">
        <v>1067.8938938474043</v>
      </c>
      <c r="T22" s="1">
        <v>317317.69999999995</v>
      </c>
    </row>
    <row r="23" spans="2:20" ht="13.5" customHeight="1" x14ac:dyDescent="0.15">
      <c r="B23" s="14"/>
      <c r="C23" s="54">
        <v>41883</v>
      </c>
      <c r="D23" s="134"/>
      <c r="E23" s="2">
        <v>993.6</v>
      </c>
      <c r="F23" s="2">
        <v>1382.4</v>
      </c>
      <c r="G23" s="2">
        <v>1120.8</v>
      </c>
      <c r="H23" s="2">
        <v>137269</v>
      </c>
      <c r="I23" s="2">
        <v>630.70000000000005</v>
      </c>
      <c r="J23" s="2">
        <v>847.8</v>
      </c>
      <c r="K23" s="2">
        <v>718.8</v>
      </c>
      <c r="L23" s="2">
        <v>329251</v>
      </c>
      <c r="M23" s="2">
        <v>869.4</v>
      </c>
      <c r="N23" s="2">
        <v>1306.8</v>
      </c>
      <c r="O23" s="2">
        <v>1096.9000000000001</v>
      </c>
      <c r="P23" s="2">
        <v>240847</v>
      </c>
      <c r="Q23" s="2">
        <v>918</v>
      </c>
      <c r="R23" s="2">
        <v>1263.5999999999999</v>
      </c>
      <c r="S23" s="2">
        <v>1057.3</v>
      </c>
      <c r="T23" s="2">
        <v>304348</v>
      </c>
    </row>
    <row r="24" spans="2:20" ht="13.5" customHeight="1" x14ac:dyDescent="0.15">
      <c r="B24" s="185">
        <v>41883</v>
      </c>
      <c r="C24" s="73"/>
      <c r="D24" s="66"/>
      <c r="E24" s="51">
        <v>1036.8</v>
      </c>
      <c r="F24" s="51">
        <v>1337</v>
      </c>
      <c r="G24" s="51">
        <v>1127.5</v>
      </c>
      <c r="H24" s="1">
        <v>11562</v>
      </c>
      <c r="I24" s="51">
        <v>648</v>
      </c>
      <c r="J24" s="51">
        <v>811.1</v>
      </c>
      <c r="K24" s="51">
        <v>723.6</v>
      </c>
      <c r="L24" s="1">
        <v>26234</v>
      </c>
      <c r="M24" s="51">
        <v>939.6</v>
      </c>
      <c r="N24" s="51">
        <v>1296</v>
      </c>
      <c r="O24" s="51">
        <v>1098.4000000000001</v>
      </c>
      <c r="P24" s="1">
        <v>20238</v>
      </c>
      <c r="Q24" s="51">
        <v>950.4</v>
      </c>
      <c r="R24" s="51">
        <v>1238.8</v>
      </c>
      <c r="S24" s="51">
        <v>1053</v>
      </c>
      <c r="T24" s="1">
        <v>28024</v>
      </c>
    </row>
    <row r="25" spans="2:20" ht="13.5" customHeight="1" x14ac:dyDescent="0.15">
      <c r="B25" s="188">
        <v>41884</v>
      </c>
      <c r="C25" s="23"/>
      <c r="D25" s="26"/>
      <c r="E25" s="7">
        <v>1020.6</v>
      </c>
      <c r="F25" s="1">
        <v>1339.2</v>
      </c>
      <c r="G25" s="20">
        <v>1130.8</v>
      </c>
      <c r="H25" s="1">
        <v>4530</v>
      </c>
      <c r="I25" s="7">
        <v>648</v>
      </c>
      <c r="J25" s="1">
        <v>826.2</v>
      </c>
      <c r="K25" s="20">
        <v>719.3</v>
      </c>
      <c r="L25" s="1">
        <v>13558</v>
      </c>
      <c r="M25" s="7">
        <v>932</v>
      </c>
      <c r="N25" s="1">
        <v>1301.4000000000001</v>
      </c>
      <c r="O25" s="20">
        <v>1112.4000000000001</v>
      </c>
      <c r="P25" s="1">
        <v>8661</v>
      </c>
      <c r="Q25" s="7">
        <v>932</v>
      </c>
      <c r="R25" s="1">
        <v>1242</v>
      </c>
      <c r="S25" s="20">
        <v>1073.5</v>
      </c>
      <c r="T25" s="1">
        <v>10811</v>
      </c>
    </row>
    <row r="26" spans="2:20" ht="13.5" customHeight="1" x14ac:dyDescent="0.15">
      <c r="B26" s="188">
        <v>41885</v>
      </c>
      <c r="C26" s="23"/>
      <c r="D26" s="26"/>
      <c r="E26" s="7">
        <v>1004.4</v>
      </c>
      <c r="F26" s="1">
        <v>1350</v>
      </c>
      <c r="G26" s="20">
        <v>1114.5999999999999</v>
      </c>
      <c r="H26" s="1">
        <v>6186</v>
      </c>
      <c r="I26" s="7">
        <v>648</v>
      </c>
      <c r="J26" s="1">
        <v>839.2</v>
      </c>
      <c r="K26" s="20">
        <v>722.5</v>
      </c>
      <c r="L26" s="1">
        <v>14333</v>
      </c>
      <c r="M26" s="7">
        <v>918</v>
      </c>
      <c r="N26" s="1">
        <v>1296</v>
      </c>
      <c r="O26" s="20">
        <v>1090.8</v>
      </c>
      <c r="P26" s="1">
        <v>15055</v>
      </c>
      <c r="Q26" s="7">
        <v>928.8</v>
      </c>
      <c r="R26" s="1">
        <v>1244.2</v>
      </c>
      <c r="S26" s="20">
        <v>1053</v>
      </c>
      <c r="T26" s="1">
        <v>13673</v>
      </c>
    </row>
    <row r="27" spans="2:20" ht="13.5" customHeight="1" x14ac:dyDescent="0.15">
      <c r="B27" s="188">
        <v>41886</v>
      </c>
      <c r="C27" s="23"/>
      <c r="D27" s="26"/>
      <c r="E27" s="7">
        <v>1020.6</v>
      </c>
      <c r="F27" s="1">
        <v>1382.4</v>
      </c>
      <c r="G27" s="20">
        <v>1101.5999999999999</v>
      </c>
      <c r="H27" s="1">
        <v>3013</v>
      </c>
      <c r="I27" s="7">
        <v>648</v>
      </c>
      <c r="J27" s="1">
        <v>831.6</v>
      </c>
      <c r="K27" s="20">
        <v>713.9</v>
      </c>
      <c r="L27" s="1">
        <v>8369</v>
      </c>
      <c r="M27" s="7">
        <v>902.9</v>
      </c>
      <c r="N27" s="1">
        <v>1303.5999999999999</v>
      </c>
      <c r="O27" s="20">
        <v>1098.4000000000001</v>
      </c>
      <c r="P27" s="1">
        <v>5142</v>
      </c>
      <c r="Q27" s="7">
        <v>923.4</v>
      </c>
      <c r="R27" s="1">
        <v>1244.2</v>
      </c>
      <c r="S27" s="20">
        <v>1070.3</v>
      </c>
      <c r="T27" s="1">
        <v>5190</v>
      </c>
    </row>
    <row r="28" spans="2:20" ht="13.5" customHeight="1" x14ac:dyDescent="0.15">
      <c r="B28" s="188">
        <v>41887</v>
      </c>
      <c r="C28" s="23"/>
      <c r="D28" s="26"/>
      <c r="E28" s="7">
        <v>1015.2</v>
      </c>
      <c r="F28" s="1">
        <v>1325.2</v>
      </c>
      <c r="G28" s="20">
        <v>1116.7</v>
      </c>
      <c r="H28" s="1">
        <v>4015</v>
      </c>
      <c r="I28" s="7">
        <v>648</v>
      </c>
      <c r="J28" s="1">
        <v>839.2</v>
      </c>
      <c r="K28" s="20">
        <v>721.4</v>
      </c>
      <c r="L28" s="1">
        <v>8544</v>
      </c>
      <c r="M28" s="7">
        <v>883.4</v>
      </c>
      <c r="N28" s="1">
        <v>1296</v>
      </c>
      <c r="O28" s="20">
        <v>1109.2</v>
      </c>
      <c r="P28" s="1">
        <v>7114</v>
      </c>
      <c r="Q28" s="7">
        <v>928.8</v>
      </c>
      <c r="R28" s="1">
        <v>1242</v>
      </c>
      <c r="S28" s="20">
        <v>1075.7</v>
      </c>
      <c r="T28" s="1">
        <v>8240</v>
      </c>
    </row>
    <row r="29" spans="2:20" ht="13.5" customHeight="1" x14ac:dyDescent="0.15">
      <c r="B29" s="188">
        <v>41890</v>
      </c>
      <c r="C29" s="23"/>
      <c r="D29" s="26"/>
      <c r="E29" s="7">
        <v>1002.2</v>
      </c>
      <c r="F29" s="1">
        <v>1350</v>
      </c>
      <c r="G29" s="20">
        <v>1111.3</v>
      </c>
      <c r="H29" s="1">
        <v>10776</v>
      </c>
      <c r="I29" s="7">
        <v>648</v>
      </c>
      <c r="J29" s="1">
        <v>847.8</v>
      </c>
      <c r="K29" s="20">
        <v>717.1</v>
      </c>
      <c r="L29" s="1">
        <v>30882</v>
      </c>
      <c r="M29" s="7">
        <v>871.6</v>
      </c>
      <c r="N29" s="1">
        <v>1303.5999999999999</v>
      </c>
      <c r="O29" s="20">
        <v>1087.5999999999999</v>
      </c>
      <c r="P29" s="1">
        <v>22059</v>
      </c>
      <c r="Q29" s="7">
        <v>928.8</v>
      </c>
      <c r="R29" s="1">
        <v>1252.8</v>
      </c>
      <c r="S29" s="20">
        <v>1055.2</v>
      </c>
      <c r="T29" s="1">
        <v>24709</v>
      </c>
    </row>
    <row r="30" spans="2:20" ht="13.5" customHeight="1" x14ac:dyDescent="0.15">
      <c r="B30" s="188">
        <v>41891</v>
      </c>
      <c r="C30" s="23"/>
      <c r="D30" s="26"/>
      <c r="E30" s="7">
        <v>1004.4</v>
      </c>
      <c r="F30" s="1">
        <v>1325.2</v>
      </c>
      <c r="G30" s="20">
        <v>1116.7</v>
      </c>
      <c r="H30" s="1">
        <v>4477</v>
      </c>
      <c r="I30" s="7">
        <v>648</v>
      </c>
      <c r="J30" s="1">
        <v>842.4</v>
      </c>
      <c r="K30" s="20">
        <v>726.8</v>
      </c>
      <c r="L30" s="1">
        <v>10353</v>
      </c>
      <c r="M30" s="7">
        <v>883.4</v>
      </c>
      <c r="N30" s="1">
        <v>1296</v>
      </c>
      <c r="O30" s="20">
        <v>1083.2</v>
      </c>
      <c r="P30" s="1">
        <v>7104</v>
      </c>
      <c r="Q30" s="7">
        <v>928.8</v>
      </c>
      <c r="R30" s="1">
        <v>1263.5999999999999</v>
      </c>
      <c r="S30" s="20">
        <v>1061.5999999999999</v>
      </c>
      <c r="T30" s="1">
        <v>10328</v>
      </c>
    </row>
    <row r="31" spans="2:20" ht="13.5" customHeight="1" x14ac:dyDescent="0.15">
      <c r="B31" s="188">
        <v>41892</v>
      </c>
      <c r="C31" s="23"/>
      <c r="D31" s="26"/>
      <c r="E31" s="7">
        <v>993.6</v>
      </c>
      <c r="F31" s="1">
        <v>1350</v>
      </c>
      <c r="G31" s="20">
        <v>1135.0999999999999</v>
      </c>
      <c r="H31" s="1">
        <v>5786</v>
      </c>
      <c r="I31" s="7">
        <v>648</v>
      </c>
      <c r="J31" s="1">
        <v>841.3</v>
      </c>
      <c r="K31" s="20">
        <v>721.4</v>
      </c>
      <c r="L31" s="1">
        <v>14491</v>
      </c>
      <c r="M31" s="7">
        <v>869.4</v>
      </c>
      <c r="N31" s="1">
        <v>1306.8</v>
      </c>
      <c r="O31" s="20">
        <v>1097.3</v>
      </c>
      <c r="P31" s="1">
        <v>9601</v>
      </c>
      <c r="Q31" s="7">
        <v>928.8</v>
      </c>
      <c r="R31" s="1">
        <v>1242</v>
      </c>
      <c r="S31" s="20">
        <v>1049.8</v>
      </c>
      <c r="T31" s="1">
        <v>15461</v>
      </c>
    </row>
    <row r="32" spans="2:20" ht="13.5" customHeight="1" x14ac:dyDescent="0.15">
      <c r="B32" s="188">
        <v>41893</v>
      </c>
      <c r="C32" s="23"/>
      <c r="D32" s="26"/>
      <c r="E32" s="12">
        <v>1015.2</v>
      </c>
      <c r="F32" s="12">
        <v>1371.6</v>
      </c>
      <c r="G32" s="12">
        <v>1130.8</v>
      </c>
      <c r="H32" s="12">
        <v>4183</v>
      </c>
      <c r="I32" s="12">
        <v>648</v>
      </c>
      <c r="J32" s="12">
        <v>842.4</v>
      </c>
      <c r="K32" s="12">
        <v>722.5</v>
      </c>
      <c r="L32" s="12">
        <v>10188</v>
      </c>
      <c r="M32" s="12">
        <v>871.6</v>
      </c>
      <c r="N32" s="12">
        <v>1296</v>
      </c>
      <c r="O32" s="12">
        <v>1116.7</v>
      </c>
      <c r="P32" s="12">
        <v>6126</v>
      </c>
      <c r="Q32" s="12">
        <v>918</v>
      </c>
      <c r="R32" s="12">
        <v>1218.2</v>
      </c>
      <c r="S32" s="12">
        <v>1054.0999999999999</v>
      </c>
      <c r="T32" s="12">
        <v>10528</v>
      </c>
    </row>
    <row r="33" spans="2:20" ht="13.5" customHeight="1" x14ac:dyDescent="0.15">
      <c r="B33" s="188">
        <v>41894</v>
      </c>
      <c r="C33" s="23"/>
      <c r="D33" s="26"/>
      <c r="E33" s="12">
        <v>1004.4</v>
      </c>
      <c r="F33" s="12">
        <v>1365.1</v>
      </c>
      <c r="G33" s="12">
        <v>1109.2</v>
      </c>
      <c r="H33" s="12">
        <v>4148</v>
      </c>
      <c r="I33" s="12">
        <v>648</v>
      </c>
      <c r="J33" s="12">
        <v>839.2</v>
      </c>
      <c r="K33" s="12">
        <v>725.8</v>
      </c>
      <c r="L33" s="12">
        <v>9428</v>
      </c>
      <c r="M33" s="12">
        <v>874.8</v>
      </c>
      <c r="N33" s="12">
        <v>1296</v>
      </c>
      <c r="O33" s="12">
        <v>1095.0999999999999</v>
      </c>
      <c r="P33" s="12">
        <v>5376</v>
      </c>
      <c r="Q33" s="12">
        <v>920.2</v>
      </c>
      <c r="R33" s="12">
        <v>1220.4000000000001</v>
      </c>
      <c r="S33" s="12">
        <v>1037.9000000000001</v>
      </c>
      <c r="T33" s="12">
        <v>9184</v>
      </c>
    </row>
    <row r="34" spans="2:20" ht="13.5" customHeight="1" x14ac:dyDescent="0.15">
      <c r="B34" s="188">
        <v>41898</v>
      </c>
      <c r="C34" s="23"/>
      <c r="D34" s="26"/>
      <c r="E34" s="12">
        <v>1004.4</v>
      </c>
      <c r="F34" s="12">
        <v>1350</v>
      </c>
      <c r="G34" s="12">
        <v>1122.0999999999999</v>
      </c>
      <c r="H34" s="12">
        <v>14761</v>
      </c>
      <c r="I34" s="12">
        <v>648</v>
      </c>
      <c r="J34" s="12">
        <v>831.6</v>
      </c>
      <c r="K34" s="12">
        <v>722.5</v>
      </c>
      <c r="L34" s="12">
        <v>33101</v>
      </c>
      <c r="M34" s="12">
        <v>874.8</v>
      </c>
      <c r="N34" s="12">
        <v>1285.2</v>
      </c>
      <c r="O34" s="12">
        <v>1099.4000000000001</v>
      </c>
      <c r="P34" s="12">
        <v>24934</v>
      </c>
      <c r="Q34" s="12">
        <v>928.8</v>
      </c>
      <c r="R34" s="12">
        <v>1218.2</v>
      </c>
      <c r="S34" s="12">
        <v>1050.8</v>
      </c>
      <c r="T34" s="12">
        <v>33996</v>
      </c>
    </row>
    <row r="35" spans="2:20" ht="13.5" customHeight="1" x14ac:dyDescent="0.15">
      <c r="B35" s="188">
        <v>41899</v>
      </c>
      <c r="C35" s="23"/>
      <c r="D35" s="26"/>
      <c r="E35" s="7">
        <v>1026</v>
      </c>
      <c r="F35" s="1">
        <v>1350</v>
      </c>
      <c r="G35" s="20">
        <v>1128.5999999999999</v>
      </c>
      <c r="H35" s="1">
        <v>6925</v>
      </c>
      <c r="I35" s="7">
        <v>648</v>
      </c>
      <c r="J35" s="1">
        <v>820.8</v>
      </c>
      <c r="K35" s="20">
        <v>726.8</v>
      </c>
      <c r="L35" s="1">
        <v>18132</v>
      </c>
      <c r="M35" s="7">
        <v>896.4</v>
      </c>
      <c r="N35" s="1">
        <v>1285.2</v>
      </c>
      <c r="O35" s="20">
        <v>1083.2</v>
      </c>
      <c r="P35" s="1">
        <v>13161</v>
      </c>
      <c r="Q35" s="7">
        <v>950.4</v>
      </c>
      <c r="R35" s="1">
        <v>1218.2</v>
      </c>
      <c r="S35" s="20">
        <v>1061.5999999999999</v>
      </c>
      <c r="T35" s="1">
        <v>16532</v>
      </c>
    </row>
    <row r="36" spans="2:20" ht="13.5" customHeight="1" x14ac:dyDescent="0.15">
      <c r="B36" s="188">
        <v>41900</v>
      </c>
      <c r="C36" s="23"/>
      <c r="D36" s="26"/>
      <c r="E36" s="7">
        <v>1047.5999999999999</v>
      </c>
      <c r="F36" s="1">
        <v>1306.8</v>
      </c>
      <c r="G36" s="20">
        <v>1130.8</v>
      </c>
      <c r="H36" s="1">
        <v>4953</v>
      </c>
      <c r="I36" s="7">
        <v>648</v>
      </c>
      <c r="J36" s="1">
        <v>810</v>
      </c>
      <c r="K36" s="20">
        <v>722.5</v>
      </c>
      <c r="L36" s="1">
        <v>12302</v>
      </c>
      <c r="M36" s="7">
        <v>918</v>
      </c>
      <c r="N36" s="1">
        <v>1274.4000000000001</v>
      </c>
      <c r="O36" s="20">
        <v>1101.5999999999999</v>
      </c>
      <c r="P36" s="1">
        <v>8467</v>
      </c>
      <c r="Q36" s="7">
        <v>972</v>
      </c>
      <c r="R36" s="1">
        <v>1218.2</v>
      </c>
      <c r="S36" s="20">
        <v>1064.9000000000001</v>
      </c>
      <c r="T36" s="1">
        <v>11081</v>
      </c>
    </row>
    <row r="37" spans="2:20" ht="13.5" customHeight="1" x14ac:dyDescent="0.15">
      <c r="B37" s="188">
        <v>41901</v>
      </c>
      <c r="C37" s="23"/>
      <c r="D37" s="26"/>
      <c r="E37" s="7">
        <v>1058.4000000000001</v>
      </c>
      <c r="F37" s="1">
        <v>1296</v>
      </c>
      <c r="G37" s="20">
        <v>1125.4000000000001</v>
      </c>
      <c r="H37" s="1">
        <v>4058</v>
      </c>
      <c r="I37" s="7">
        <v>648</v>
      </c>
      <c r="J37" s="1">
        <v>815.4</v>
      </c>
      <c r="K37" s="20">
        <v>717.1</v>
      </c>
      <c r="L37" s="1">
        <v>8833</v>
      </c>
      <c r="M37" s="7">
        <v>950.4</v>
      </c>
      <c r="N37" s="1">
        <v>1274.4000000000001</v>
      </c>
      <c r="O37" s="20">
        <v>1098.4000000000001</v>
      </c>
      <c r="P37" s="1">
        <v>7961</v>
      </c>
      <c r="Q37" s="7">
        <v>972</v>
      </c>
      <c r="R37" s="1">
        <v>1209.5999999999999</v>
      </c>
      <c r="S37" s="20">
        <v>1067</v>
      </c>
      <c r="T37" s="1">
        <v>9250</v>
      </c>
    </row>
    <row r="38" spans="2:20" ht="13.5" customHeight="1" x14ac:dyDescent="0.15">
      <c r="B38" s="188">
        <v>41904</v>
      </c>
      <c r="C38" s="23"/>
      <c r="D38" s="26"/>
      <c r="E38" s="7">
        <v>1050.8</v>
      </c>
      <c r="F38" s="1">
        <v>1274.4000000000001</v>
      </c>
      <c r="G38" s="20">
        <v>1147</v>
      </c>
      <c r="H38" s="1">
        <v>10931</v>
      </c>
      <c r="I38" s="7">
        <v>648</v>
      </c>
      <c r="J38" s="1">
        <v>800.3</v>
      </c>
      <c r="K38" s="20">
        <v>719.3</v>
      </c>
      <c r="L38" s="1">
        <v>26845</v>
      </c>
      <c r="M38" s="7">
        <v>966.6</v>
      </c>
      <c r="N38" s="1">
        <v>1252.8</v>
      </c>
      <c r="O38" s="20">
        <v>1097.3</v>
      </c>
      <c r="P38" s="1">
        <v>19989</v>
      </c>
      <c r="Q38" s="7">
        <v>982.8</v>
      </c>
      <c r="R38" s="1">
        <v>1188</v>
      </c>
      <c r="S38" s="20">
        <v>1066</v>
      </c>
      <c r="T38" s="1">
        <v>25555</v>
      </c>
    </row>
    <row r="39" spans="2:20" ht="13.5" customHeight="1" x14ac:dyDescent="0.15">
      <c r="B39" s="188">
        <v>41906</v>
      </c>
      <c r="C39" s="23"/>
      <c r="D39" s="26"/>
      <c r="E39" s="7">
        <v>1035.7</v>
      </c>
      <c r="F39" s="1">
        <v>1262.5</v>
      </c>
      <c r="G39" s="20">
        <v>1140.5</v>
      </c>
      <c r="H39" s="1">
        <v>10024</v>
      </c>
      <c r="I39" s="7">
        <v>648</v>
      </c>
      <c r="J39" s="1">
        <v>788.4</v>
      </c>
      <c r="K39" s="20">
        <v>710.6</v>
      </c>
      <c r="L39" s="1">
        <v>24248</v>
      </c>
      <c r="M39" s="7">
        <v>982.8</v>
      </c>
      <c r="N39" s="1">
        <v>1247.4000000000001</v>
      </c>
      <c r="O39" s="20">
        <v>1088.5999999999999</v>
      </c>
      <c r="P39" s="1">
        <v>18039</v>
      </c>
      <c r="Q39" s="7">
        <v>991.4</v>
      </c>
      <c r="R39" s="1">
        <v>1185.8</v>
      </c>
      <c r="S39" s="20">
        <v>1061.5999999999999</v>
      </c>
      <c r="T39" s="1">
        <v>20877</v>
      </c>
    </row>
    <row r="40" spans="2:20" ht="13.5" customHeight="1" x14ac:dyDescent="0.15">
      <c r="B40" s="188">
        <v>41907</v>
      </c>
      <c r="C40" s="23"/>
      <c r="D40" s="26"/>
      <c r="E40" s="7">
        <v>1029.2</v>
      </c>
      <c r="F40" s="1">
        <v>1242</v>
      </c>
      <c r="G40" s="20">
        <v>1136.2</v>
      </c>
      <c r="H40" s="1">
        <v>5500</v>
      </c>
      <c r="I40" s="7">
        <v>648</v>
      </c>
      <c r="J40" s="1">
        <v>777.6</v>
      </c>
      <c r="K40" s="20">
        <v>704.2</v>
      </c>
      <c r="L40" s="1">
        <v>13944</v>
      </c>
      <c r="M40" s="7">
        <v>1001.2</v>
      </c>
      <c r="N40" s="1">
        <v>1235.5</v>
      </c>
      <c r="O40" s="20">
        <v>1108.0999999999999</v>
      </c>
      <c r="P40" s="1">
        <v>8191</v>
      </c>
      <c r="Q40" s="7">
        <v>993.6</v>
      </c>
      <c r="R40" s="1">
        <v>1188</v>
      </c>
      <c r="S40" s="20">
        <v>1059.5</v>
      </c>
      <c r="T40" s="1">
        <v>9823</v>
      </c>
    </row>
    <row r="41" spans="2:20" ht="13.5" customHeight="1" x14ac:dyDescent="0.15">
      <c r="B41" s="188">
        <v>41908</v>
      </c>
      <c r="C41" s="23"/>
      <c r="D41" s="26"/>
      <c r="E41" s="7">
        <v>1026</v>
      </c>
      <c r="F41" s="1">
        <v>1231.2</v>
      </c>
      <c r="G41" s="20">
        <v>1115.5999999999999</v>
      </c>
      <c r="H41" s="1">
        <v>3236</v>
      </c>
      <c r="I41" s="7">
        <v>648</v>
      </c>
      <c r="J41" s="1">
        <v>766.8</v>
      </c>
      <c r="K41" s="20">
        <v>709.6</v>
      </c>
      <c r="L41" s="1">
        <v>6289</v>
      </c>
      <c r="M41" s="7">
        <v>1016.3</v>
      </c>
      <c r="N41" s="1">
        <v>1220.4000000000001</v>
      </c>
      <c r="O41" s="20">
        <v>1087.5999999999999</v>
      </c>
      <c r="P41" s="1">
        <v>3790</v>
      </c>
      <c r="Q41" s="7">
        <v>982.8</v>
      </c>
      <c r="R41" s="1">
        <v>1188</v>
      </c>
      <c r="S41" s="20">
        <v>1069.2</v>
      </c>
      <c r="T41" s="1">
        <v>5643</v>
      </c>
    </row>
    <row r="42" spans="2:20" ht="13.5" customHeight="1" x14ac:dyDescent="0.15">
      <c r="B42" s="188">
        <v>41911</v>
      </c>
      <c r="C42" s="23"/>
      <c r="D42" s="26"/>
      <c r="E42" s="7">
        <v>1008.7</v>
      </c>
      <c r="F42" s="1">
        <v>1252.8</v>
      </c>
      <c r="G42" s="20">
        <v>1095.0999999999999</v>
      </c>
      <c r="H42" s="1">
        <v>12603</v>
      </c>
      <c r="I42" s="7">
        <v>639.4</v>
      </c>
      <c r="J42" s="1">
        <v>780.8</v>
      </c>
      <c r="K42" s="20">
        <v>711.7</v>
      </c>
      <c r="L42" s="1">
        <v>26788</v>
      </c>
      <c r="M42" s="7">
        <v>1026</v>
      </c>
      <c r="N42" s="1">
        <v>1242</v>
      </c>
      <c r="O42" s="20">
        <v>1109.2</v>
      </c>
      <c r="P42" s="1">
        <v>19654</v>
      </c>
      <c r="Q42" s="7">
        <v>966.6</v>
      </c>
      <c r="R42" s="1">
        <v>1169.5999999999999</v>
      </c>
      <c r="S42" s="20">
        <v>1048.7</v>
      </c>
      <c r="T42" s="1">
        <v>26338</v>
      </c>
    </row>
    <row r="43" spans="2:20" ht="13.5" customHeight="1" x14ac:dyDescent="0.15">
      <c r="B43" s="188">
        <v>41912</v>
      </c>
      <c r="C43" s="23"/>
      <c r="D43" s="26"/>
      <c r="E43" s="7">
        <v>993.6</v>
      </c>
      <c r="F43" s="7">
        <v>1277.5999999999999</v>
      </c>
      <c r="G43" s="7">
        <v>1093</v>
      </c>
      <c r="H43" s="7">
        <v>5602</v>
      </c>
      <c r="I43" s="7">
        <v>630.70000000000005</v>
      </c>
      <c r="J43" s="7">
        <v>790.6</v>
      </c>
      <c r="K43" s="7">
        <v>699.8</v>
      </c>
      <c r="L43" s="7">
        <v>12389</v>
      </c>
      <c r="M43" s="7">
        <v>1012</v>
      </c>
      <c r="N43" s="7">
        <v>1263.5999999999999</v>
      </c>
      <c r="O43" s="7">
        <v>1104.8</v>
      </c>
      <c r="P43" s="7">
        <v>10185</v>
      </c>
      <c r="Q43" s="7">
        <v>950.4</v>
      </c>
      <c r="R43" s="7">
        <v>1162.0999999999999</v>
      </c>
      <c r="S43" s="7">
        <v>1046.5</v>
      </c>
      <c r="T43" s="1">
        <v>9105</v>
      </c>
    </row>
    <row r="44" spans="2:20" ht="13.5" customHeight="1" x14ac:dyDescent="0.15">
      <c r="B44" s="188"/>
      <c r="C44" s="23"/>
      <c r="D44" s="26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2:20" ht="13.5" customHeight="1" x14ac:dyDescent="0.15">
      <c r="B45" s="182"/>
      <c r="C45" s="85"/>
      <c r="D45" s="8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&amp;C-75-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6" t="s">
        <v>111</v>
      </c>
    </row>
    <row r="4" spans="2:16" ht="12" customHeight="1" x14ac:dyDescent="0.15">
      <c r="P4" s="60" t="s">
        <v>86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8"/>
    </row>
    <row r="6" spans="2:16" ht="13.5" customHeight="1" x14ac:dyDescent="0.15">
      <c r="B6" s="93"/>
      <c r="C6" s="24" t="s">
        <v>121</v>
      </c>
      <c r="D6" s="25"/>
      <c r="E6" s="24" t="s">
        <v>465</v>
      </c>
      <c r="F6" s="21"/>
      <c r="G6" s="21"/>
      <c r="H6" s="25"/>
      <c r="I6" s="24" t="s">
        <v>457</v>
      </c>
      <c r="J6" s="21"/>
      <c r="K6" s="21"/>
      <c r="L6" s="25"/>
      <c r="M6" s="24" t="s">
        <v>363</v>
      </c>
      <c r="N6" s="21"/>
      <c r="O6" s="21"/>
      <c r="P6" s="25"/>
    </row>
    <row r="7" spans="2:16" ht="13.5" customHeight="1" x14ac:dyDescent="0.15">
      <c r="B7" s="79" t="s">
        <v>284</v>
      </c>
      <c r="C7" s="21"/>
      <c r="D7" s="25"/>
      <c r="E7" s="75" t="s">
        <v>67</v>
      </c>
      <c r="F7" s="40" t="s">
        <v>68</v>
      </c>
      <c r="G7" s="74" t="s">
        <v>96</v>
      </c>
      <c r="H7" s="40" t="s">
        <v>70</v>
      </c>
      <c r="I7" s="75" t="s">
        <v>67</v>
      </c>
      <c r="J7" s="40" t="s">
        <v>68</v>
      </c>
      <c r="K7" s="74" t="s">
        <v>96</v>
      </c>
      <c r="L7" s="40" t="s">
        <v>70</v>
      </c>
      <c r="M7" s="75" t="s">
        <v>67</v>
      </c>
      <c r="N7" s="40" t="s">
        <v>68</v>
      </c>
      <c r="O7" s="74" t="s">
        <v>96</v>
      </c>
      <c r="P7" s="40" t="s">
        <v>70</v>
      </c>
    </row>
    <row r="8" spans="2:16" ht="13.5" customHeight="1" x14ac:dyDescent="0.15">
      <c r="B8" s="15" t="s">
        <v>0</v>
      </c>
      <c r="C8" s="57">
        <v>40544</v>
      </c>
      <c r="D8" s="170" t="s">
        <v>1</v>
      </c>
      <c r="E8" s="22">
        <v>430.5</v>
      </c>
      <c r="F8" s="22">
        <v>724.5</v>
      </c>
      <c r="G8" s="22">
        <v>558.20433812228566</v>
      </c>
      <c r="H8" s="22">
        <v>5212027.8999999957</v>
      </c>
      <c r="I8" s="22">
        <v>735</v>
      </c>
      <c r="J8" s="22">
        <v>1260</v>
      </c>
      <c r="K8" s="22">
        <v>981.49501701692452</v>
      </c>
      <c r="L8" s="22">
        <v>266389.29999999976</v>
      </c>
      <c r="M8" s="22">
        <v>470.4</v>
      </c>
      <c r="N8" s="22">
        <v>898.8</v>
      </c>
      <c r="O8" s="22">
        <v>700.0009698040808</v>
      </c>
      <c r="P8" s="22">
        <v>6009929.5000000009</v>
      </c>
    </row>
    <row r="9" spans="2:16" ht="13.5" customHeight="1" x14ac:dyDescent="0.15">
      <c r="B9" s="119"/>
      <c r="C9" s="53">
        <v>40909</v>
      </c>
      <c r="D9" s="135"/>
      <c r="E9" s="3">
        <v>409.5</v>
      </c>
      <c r="F9" s="3">
        <v>735</v>
      </c>
      <c r="G9" s="3">
        <v>521.85</v>
      </c>
      <c r="H9" s="3">
        <v>5943529</v>
      </c>
      <c r="I9" s="3">
        <v>766.5</v>
      </c>
      <c r="J9" s="3">
        <v>1155</v>
      </c>
      <c r="K9" s="3">
        <v>942.90000000000009</v>
      </c>
      <c r="L9" s="3">
        <v>343104.6</v>
      </c>
      <c r="M9" s="3">
        <v>525</v>
      </c>
      <c r="N9" s="3">
        <v>861</v>
      </c>
      <c r="O9" s="3">
        <v>680.4</v>
      </c>
      <c r="P9" s="3">
        <v>7378212.7000000011</v>
      </c>
    </row>
    <row r="10" spans="2:16" ht="13.5" customHeight="1" x14ac:dyDescent="0.15">
      <c r="B10" s="14"/>
      <c r="C10" s="52">
        <v>41275</v>
      </c>
      <c r="D10" s="134"/>
      <c r="E10" s="2">
        <v>399</v>
      </c>
      <c r="F10" s="2">
        <v>729.75</v>
      </c>
      <c r="G10" s="2">
        <v>559.50693475718867</v>
      </c>
      <c r="H10" s="2">
        <v>6502679.0000000019</v>
      </c>
      <c r="I10" s="2">
        <v>756</v>
      </c>
      <c r="J10" s="2">
        <v>1218</v>
      </c>
      <c r="K10" s="2">
        <v>984.03861678459054</v>
      </c>
      <c r="L10" s="2">
        <v>355585.20000000013</v>
      </c>
      <c r="M10" s="2">
        <v>546</v>
      </c>
      <c r="N10" s="2">
        <v>899.85</v>
      </c>
      <c r="O10" s="2">
        <v>719.60729244106835</v>
      </c>
      <c r="P10" s="2">
        <v>7904876.8999999976</v>
      </c>
    </row>
    <row r="11" spans="2:16" ht="13.5" customHeight="1" x14ac:dyDescent="0.15">
      <c r="B11" s="119" t="s">
        <v>99</v>
      </c>
      <c r="C11" s="50">
        <v>41518</v>
      </c>
      <c r="D11" s="135" t="s">
        <v>52</v>
      </c>
      <c r="E11" s="1">
        <v>556.5</v>
      </c>
      <c r="F11" s="1">
        <v>664.65</v>
      </c>
      <c r="G11" s="1">
        <v>603.66523124342473</v>
      </c>
      <c r="H11" s="1">
        <v>543850.29999999993</v>
      </c>
      <c r="I11" s="1">
        <v>1029</v>
      </c>
      <c r="J11" s="1">
        <v>1155</v>
      </c>
      <c r="K11" s="1">
        <v>1090.9899063944958</v>
      </c>
      <c r="L11" s="1">
        <v>27508.9</v>
      </c>
      <c r="M11" s="1">
        <v>718.2</v>
      </c>
      <c r="N11" s="1">
        <v>819</v>
      </c>
      <c r="O11" s="1">
        <v>771.94322798161545</v>
      </c>
      <c r="P11" s="1">
        <v>610023.29999999993</v>
      </c>
    </row>
    <row r="12" spans="2:16" ht="13.5" customHeight="1" x14ac:dyDescent="0.15">
      <c r="B12" s="119"/>
      <c r="C12" s="50">
        <v>41548</v>
      </c>
      <c r="D12" s="135"/>
      <c r="E12" s="1">
        <v>530.25</v>
      </c>
      <c r="F12" s="1">
        <v>630</v>
      </c>
      <c r="G12" s="1">
        <v>569.25054138641212</v>
      </c>
      <c r="H12" s="1">
        <v>685842.60000000009</v>
      </c>
      <c r="I12" s="1">
        <v>976.5</v>
      </c>
      <c r="J12" s="1">
        <v>1155</v>
      </c>
      <c r="K12" s="1">
        <v>1063.4838934181744</v>
      </c>
      <c r="L12" s="1">
        <v>33751.5</v>
      </c>
      <c r="M12" s="1">
        <v>660.45</v>
      </c>
      <c r="N12" s="1">
        <v>808.5</v>
      </c>
      <c r="O12" s="1">
        <v>726.46977737080203</v>
      </c>
      <c r="P12" s="1">
        <v>720851.60000000021</v>
      </c>
    </row>
    <row r="13" spans="2:16" ht="13.5" customHeight="1" x14ac:dyDescent="0.15">
      <c r="B13" s="119"/>
      <c r="C13" s="50">
        <v>41579</v>
      </c>
      <c r="D13" s="135"/>
      <c r="E13" s="1">
        <v>535.5</v>
      </c>
      <c r="F13" s="1">
        <v>661.5</v>
      </c>
      <c r="G13" s="1">
        <v>587.87276592168746</v>
      </c>
      <c r="H13" s="1">
        <v>638474.79999999993</v>
      </c>
      <c r="I13" s="1">
        <v>934.5</v>
      </c>
      <c r="J13" s="1">
        <v>1177.05</v>
      </c>
      <c r="K13" s="1">
        <v>1022.6077658619658</v>
      </c>
      <c r="L13" s="1">
        <v>28830.1</v>
      </c>
      <c r="M13" s="1">
        <v>619.5</v>
      </c>
      <c r="N13" s="1">
        <v>764.4</v>
      </c>
      <c r="O13" s="1">
        <v>706.38141648602948</v>
      </c>
      <c r="P13" s="1">
        <v>730238.99999999988</v>
      </c>
    </row>
    <row r="14" spans="2:16" ht="13.5" customHeight="1" x14ac:dyDescent="0.15">
      <c r="B14" s="119"/>
      <c r="C14" s="50">
        <v>41609</v>
      </c>
      <c r="D14" s="135"/>
      <c r="E14" s="1">
        <v>556.5</v>
      </c>
      <c r="F14" s="1">
        <v>729.75</v>
      </c>
      <c r="G14" s="1">
        <v>622.77648941388372</v>
      </c>
      <c r="H14" s="1">
        <v>739893.2</v>
      </c>
      <c r="I14" s="1">
        <v>945</v>
      </c>
      <c r="J14" s="1">
        <v>1218</v>
      </c>
      <c r="K14" s="1">
        <v>1059.9187353198547</v>
      </c>
      <c r="L14" s="1">
        <v>34168.800000000003</v>
      </c>
      <c r="M14" s="1">
        <v>651</v>
      </c>
      <c r="N14" s="1">
        <v>899.85</v>
      </c>
      <c r="O14" s="1">
        <v>772.86690100945316</v>
      </c>
      <c r="P14" s="1">
        <v>743900.29999999981</v>
      </c>
    </row>
    <row r="15" spans="2:16" ht="13.5" customHeight="1" x14ac:dyDescent="0.15">
      <c r="B15" s="119" t="s">
        <v>72</v>
      </c>
      <c r="C15" s="50">
        <v>41640</v>
      </c>
      <c r="D15" s="135" t="s">
        <v>52</v>
      </c>
      <c r="E15" s="1">
        <v>504</v>
      </c>
      <c r="F15" s="1">
        <v>724.5</v>
      </c>
      <c r="G15" s="1">
        <v>608.99873778420761</v>
      </c>
      <c r="H15" s="1">
        <v>606556.70000000007</v>
      </c>
      <c r="I15" s="1">
        <v>930.09</v>
      </c>
      <c r="J15" s="1">
        <v>1218</v>
      </c>
      <c r="K15" s="1">
        <v>1040.0771264733992</v>
      </c>
      <c r="L15" s="1">
        <v>31677.9</v>
      </c>
      <c r="M15" s="1">
        <v>651</v>
      </c>
      <c r="N15" s="1">
        <v>903</v>
      </c>
      <c r="O15" s="1">
        <v>799.53782771643864</v>
      </c>
      <c r="P15" s="1">
        <v>751744.3</v>
      </c>
    </row>
    <row r="16" spans="2:16" ht="13.5" customHeight="1" x14ac:dyDescent="0.15">
      <c r="B16" s="119"/>
      <c r="C16" s="50">
        <v>41671</v>
      </c>
      <c r="D16" s="135"/>
      <c r="E16" s="1">
        <v>504</v>
      </c>
      <c r="F16" s="1">
        <v>710.85</v>
      </c>
      <c r="G16" s="1">
        <v>587.25593461730841</v>
      </c>
      <c r="H16" s="1">
        <v>533842.6</v>
      </c>
      <c r="I16" s="1">
        <v>871.5</v>
      </c>
      <c r="J16" s="1">
        <v>1186.5</v>
      </c>
      <c r="K16" s="1">
        <v>998.98088053586537</v>
      </c>
      <c r="L16" s="1">
        <v>27569</v>
      </c>
      <c r="M16" s="1">
        <v>600.6</v>
      </c>
      <c r="N16" s="1">
        <v>850.08</v>
      </c>
      <c r="O16" s="1">
        <v>724.27782686571936</v>
      </c>
      <c r="P16" s="1">
        <v>682217.90000000014</v>
      </c>
    </row>
    <row r="17" spans="2:16" ht="13.5" customHeight="1" x14ac:dyDescent="0.15">
      <c r="B17" s="119"/>
      <c r="C17" s="50">
        <v>41699</v>
      </c>
      <c r="D17" s="135"/>
      <c r="E17" s="1">
        <v>514.5</v>
      </c>
      <c r="F17" s="1">
        <v>777</v>
      </c>
      <c r="G17" s="1">
        <v>645.89770207909885</v>
      </c>
      <c r="H17" s="1">
        <v>574262.9</v>
      </c>
      <c r="I17" s="1">
        <v>924</v>
      </c>
      <c r="J17" s="1">
        <v>1334.55</v>
      </c>
      <c r="K17" s="1">
        <v>1078.3238065032704</v>
      </c>
      <c r="L17" s="1">
        <v>34473.900000000009</v>
      </c>
      <c r="M17" s="1">
        <v>630</v>
      </c>
      <c r="N17" s="1">
        <v>934.5</v>
      </c>
      <c r="O17" s="1">
        <v>786.21421997535776</v>
      </c>
      <c r="P17" s="1">
        <v>740405.10000000009</v>
      </c>
    </row>
    <row r="18" spans="2:16" ht="13.5" customHeight="1" x14ac:dyDescent="0.15">
      <c r="B18" s="119"/>
      <c r="C18" s="50">
        <v>41730</v>
      </c>
      <c r="D18" s="135"/>
      <c r="E18" s="1">
        <v>561.6</v>
      </c>
      <c r="F18" s="1">
        <v>854.28</v>
      </c>
      <c r="G18" s="1">
        <v>699.94062845109352</v>
      </c>
      <c r="H18" s="1">
        <v>617011.19999999995</v>
      </c>
      <c r="I18" s="1">
        <v>972</v>
      </c>
      <c r="J18" s="1">
        <v>1390.068</v>
      </c>
      <c r="K18" s="1">
        <v>1174.4755423693732</v>
      </c>
      <c r="L18" s="1">
        <v>31254.499999999996</v>
      </c>
      <c r="M18" s="1">
        <v>662.04</v>
      </c>
      <c r="N18" s="1">
        <v>925.56</v>
      </c>
      <c r="O18" s="1">
        <v>831.08425705092418</v>
      </c>
      <c r="P18" s="1">
        <v>719603.80000000016</v>
      </c>
    </row>
    <row r="19" spans="2:16" ht="13.5" customHeight="1" x14ac:dyDescent="0.15">
      <c r="B19" s="119"/>
      <c r="C19" s="50">
        <v>41760</v>
      </c>
      <c r="D19" s="135"/>
      <c r="E19" s="1">
        <v>658.8</v>
      </c>
      <c r="F19" s="1">
        <v>962.28</v>
      </c>
      <c r="G19" s="1">
        <v>815.11363152771696</v>
      </c>
      <c r="H19" s="1">
        <v>473997.4</v>
      </c>
      <c r="I19" s="1">
        <v>1063.8</v>
      </c>
      <c r="J19" s="1">
        <v>1620</v>
      </c>
      <c r="K19" s="1">
        <v>1344.2523027722518</v>
      </c>
      <c r="L19" s="1">
        <v>24180.400000000001</v>
      </c>
      <c r="M19" s="1">
        <v>745.2</v>
      </c>
      <c r="N19" s="1">
        <v>1080</v>
      </c>
      <c r="O19" s="1">
        <v>929.26024102755264</v>
      </c>
      <c r="P19" s="1">
        <v>611925.39999999991</v>
      </c>
    </row>
    <row r="20" spans="2:16" ht="13.5" customHeight="1" x14ac:dyDescent="0.15">
      <c r="B20" s="119"/>
      <c r="C20" s="50">
        <v>41791</v>
      </c>
      <c r="D20" s="135"/>
      <c r="E20" s="1">
        <v>736.56</v>
      </c>
      <c r="F20" s="1">
        <v>986.04</v>
      </c>
      <c r="G20" s="1">
        <v>844.47398766054039</v>
      </c>
      <c r="H20" s="1">
        <v>576548.39999999991</v>
      </c>
      <c r="I20" s="1">
        <v>1134</v>
      </c>
      <c r="J20" s="1">
        <v>1522.8</v>
      </c>
      <c r="K20" s="1">
        <v>1307.8823894003299</v>
      </c>
      <c r="L20" s="1">
        <v>30820.600000000006</v>
      </c>
      <c r="M20" s="1">
        <v>810</v>
      </c>
      <c r="N20" s="1">
        <v>1067.04</v>
      </c>
      <c r="O20" s="1">
        <v>941.35123041252837</v>
      </c>
      <c r="P20" s="1">
        <v>679354.89999999979</v>
      </c>
    </row>
    <row r="21" spans="2:16" ht="13.5" customHeight="1" x14ac:dyDescent="0.15">
      <c r="B21" s="119"/>
      <c r="C21" s="50">
        <v>41821</v>
      </c>
      <c r="D21" s="135"/>
      <c r="E21" s="1">
        <v>752.76</v>
      </c>
      <c r="F21" s="1">
        <v>1004.4</v>
      </c>
      <c r="G21" s="1">
        <v>867.87347689463934</v>
      </c>
      <c r="H21" s="1">
        <v>466836.30000000005</v>
      </c>
      <c r="I21" s="1">
        <v>1123.2</v>
      </c>
      <c r="J21" s="1">
        <v>1522.8</v>
      </c>
      <c r="K21" s="1">
        <v>1302.6101919303358</v>
      </c>
      <c r="L21" s="1">
        <v>28253.900000000005</v>
      </c>
      <c r="M21" s="1">
        <v>810</v>
      </c>
      <c r="N21" s="1">
        <v>1065.96</v>
      </c>
      <c r="O21" s="1">
        <v>943.27262631048927</v>
      </c>
      <c r="P21" s="1">
        <v>692056.3</v>
      </c>
    </row>
    <row r="22" spans="2:16" ht="13.5" customHeight="1" x14ac:dyDescent="0.15">
      <c r="B22" s="119"/>
      <c r="C22" s="50">
        <v>41852</v>
      </c>
      <c r="D22" s="135"/>
      <c r="E22" s="1">
        <v>669.6</v>
      </c>
      <c r="F22" s="1">
        <v>965.52</v>
      </c>
      <c r="G22" s="1">
        <v>773.62296574606478</v>
      </c>
      <c r="H22" s="1">
        <v>398699.69999999995</v>
      </c>
      <c r="I22" s="1">
        <v>1080</v>
      </c>
      <c r="J22" s="1">
        <v>1490.4</v>
      </c>
      <c r="K22" s="1">
        <v>1239.5738722174237</v>
      </c>
      <c r="L22" s="1">
        <v>23120.5</v>
      </c>
      <c r="M22" s="1">
        <v>791.64</v>
      </c>
      <c r="N22" s="1">
        <v>1047.5999999999999</v>
      </c>
      <c r="O22" s="1">
        <v>887.19058046972145</v>
      </c>
      <c r="P22" s="1">
        <v>630088.69999999995</v>
      </c>
    </row>
    <row r="23" spans="2:16" ht="13.5" customHeight="1" x14ac:dyDescent="0.15">
      <c r="B23" s="14"/>
      <c r="C23" s="54">
        <v>41883</v>
      </c>
      <c r="D23" s="134"/>
      <c r="E23" s="2">
        <v>654.5</v>
      </c>
      <c r="F23" s="2">
        <v>946.1</v>
      </c>
      <c r="G23" s="2">
        <v>737.2</v>
      </c>
      <c r="H23" s="2">
        <v>501285</v>
      </c>
      <c r="I23" s="2">
        <v>1080</v>
      </c>
      <c r="J23" s="2">
        <v>1522.8</v>
      </c>
      <c r="K23" s="2">
        <v>1242.4000000000001</v>
      </c>
      <c r="L23" s="2">
        <v>25144</v>
      </c>
      <c r="M23" s="2">
        <v>777.6</v>
      </c>
      <c r="N23" s="2">
        <v>958</v>
      </c>
      <c r="O23" s="2">
        <v>873.9</v>
      </c>
      <c r="P23" s="2">
        <v>647243</v>
      </c>
    </row>
    <row r="24" spans="2:16" ht="13.5" customHeight="1" x14ac:dyDescent="0.15">
      <c r="B24" s="185">
        <v>41883</v>
      </c>
      <c r="C24" s="73"/>
      <c r="D24" s="66"/>
      <c r="E24" s="51">
        <v>680.4</v>
      </c>
      <c r="F24" s="51">
        <v>909.4</v>
      </c>
      <c r="G24" s="51">
        <v>746.3</v>
      </c>
      <c r="H24" s="1">
        <v>37801</v>
      </c>
      <c r="I24" s="51">
        <v>1101.5999999999999</v>
      </c>
      <c r="J24" s="51">
        <v>1439.6</v>
      </c>
      <c r="K24" s="51">
        <v>1236.5999999999999</v>
      </c>
      <c r="L24" s="1">
        <v>2402</v>
      </c>
      <c r="M24" s="51">
        <v>791.6</v>
      </c>
      <c r="N24" s="51">
        <v>923.4</v>
      </c>
      <c r="O24" s="51">
        <v>880.2</v>
      </c>
      <c r="P24" s="1">
        <v>48309</v>
      </c>
    </row>
    <row r="25" spans="2:16" ht="13.5" customHeight="1" x14ac:dyDescent="0.15">
      <c r="B25" s="188">
        <v>41884</v>
      </c>
      <c r="C25" s="23"/>
      <c r="D25" s="26"/>
      <c r="E25" s="7">
        <v>669.6</v>
      </c>
      <c r="F25" s="1">
        <v>907.2</v>
      </c>
      <c r="G25" s="20">
        <v>750.6</v>
      </c>
      <c r="H25" s="1">
        <v>16637</v>
      </c>
      <c r="I25" s="7">
        <v>1080</v>
      </c>
      <c r="J25" s="1">
        <v>1435.3</v>
      </c>
      <c r="K25" s="20">
        <v>1231.2</v>
      </c>
      <c r="L25" s="1">
        <v>660</v>
      </c>
      <c r="M25" s="7">
        <v>798.1</v>
      </c>
      <c r="N25" s="1">
        <v>939.6</v>
      </c>
      <c r="O25" s="20">
        <v>882.4</v>
      </c>
      <c r="P25" s="1">
        <v>19082</v>
      </c>
    </row>
    <row r="26" spans="2:16" ht="13.5" customHeight="1" x14ac:dyDescent="0.15">
      <c r="B26" s="188">
        <v>41885</v>
      </c>
      <c r="C26" s="23"/>
      <c r="D26" s="26"/>
      <c r="E26" s="7">
        <v>668.5</v>
      </c>
      <c r="F26" s="1">
        <v>902.9</v>
      </c>
      <c r="G26" s="20">
        <v>735.5</v>
      </c>
      <c r="H26" s="1">
        <v>25034</v>
      </c>
      <c r="I26" s="7">
        <v>1080</v>
      </c>
      <c r="J26" s="1">
        <v>1447.2</v>
      </c>
      <c r="K26" s="20">
        <v>1207.4000000000001</v>
      </c>
      <c r="L26" s="1">
        <v>1352</v>
      </c>
      <c r="M26" s="7">
        <v>791.6</v>
      </c>
      <c r="N26" s="1">
        <v>950.4</v>
      </c>
      <c r="O26" s="20">
        <v>865.1</v>
      </c>
      <c r="P26" s="1">
        <v>38957</v>
      </c>
    </row>
    <row r="27" spans="2:16" ht="13.5" customHeight="1" x14ac:dyDescent="0.15">
      <c r="B27" s="188">
        <v>41886</v>
      </c>
      <c r="C27" s="23"/>
      <c r="D27" s="26"/>
      <c r="E27" s="7">
        <v>669.6</v>
      </c>
      <c r="F27" s="1">
        <v>905</v>
      </c>
      <c r="G27" s="20">
        <v>730.1</v>
      </c>
      <c r="H27" s="1">
        <v>15462</v>
      </c>
      <c r="I27" s="7">
        <v>1080</v>
      </c>
      <c r="J27" s="1">
        <v>1441.8</v>
      </c>
      <c r="K27" s="20">
        <v>1229</v>
      </c>
      <c r="L27" s="1">
        <v>433</v>
      </c>
      <c r="M27" s="7">
        <v>798.1</v>
      </c>
      <c r="N27" s="1">
        <v>945</v>
      </c>
      <c r="O27" s="20">
        <v>872.6</v>
      </c>
      <c r="P27" s="1">
        <v>8790</v>
      </c>
    </row>
    <row r="28" spans="2:16" ht="13.5" customHeight="1" x14ac:dyDescent="0.15">
      <c r="B28" s="188">
        <v>41887</v>
      </c>
      <c r="C28" s="23"/>
      <c r="D28" s="26"/>
      <c r="E28" s="7">
        <v>669.6</v>
      </c>
      <c r="F28" s="1">
        <v>915.8</v>
      </c>
      <c r="G28" s="20">
        <v>725.8</v>
      </c>
      <c r="H28" s="1">
        <v>16276</v>
      </c>
      <c r="I28" s="7">
        <v>1091.9000000000001</v>
      </c>
      <c r="J28" s="1">
        <v>1482.8</v>
      </c>
      <c r="K28" s="20">
        <v>1223.5999999999999</v>
      </c>
      <c r="L28" s="1">
        <v>587</v>
      </c>
      <c r="M28" s="7">
        <v>798.1</v>
      </c>
      <c r="N28" s="1">
        <v>952.6</v>
      </c>
      <c r="O28" s="20">
        <v>887.8</v>
      </c>
      <c r="P28" s="1">
        <v>16333</v>
      </c>
    </row>
    <row r="29" spans="2:16" ht="13.5" customHeight="1" x14ac:dyDescent="0.15">
      <c r="B29" s="188">
        <v>41890</v>
      </c>
      <c r="C29" s="23"/>
      <c r="D29" s="26"/>
      <c r="E29" s="7">
        <v>669.6</v>
      </c>
      <c r="F29" s="1">
        <v>928.8</v>
      </c>
      <c r="G29" s="20">
        <v>729</v>
      </c>
      <c r="H29" s="1">
        <v>46026</v>
      </c>
      <c r="I29" s="7">
        <v>1080</v>
      </c>
      <c r="J29" s="1">
        <v>1512</v>
      </c>
      <c r="K29" s="20">
        <v>1215</v>
      </c>
      <c r="L29" s="1">
        <v>2026</v>
      </c>
      <c r="M29" s="7">
        <v>777.6</v>
      </c>
      <c r="N29" s="1">
        <v>952.6</v>
      </c>
      <c r="O29" s="20">
        <v>880.2</v>
      </c>
      <c r="P29" s="1">
        <v>60790</v>
      </c>
    </row>
    <row r="30" spans="2:16" ht="13.5" customHeight="1" x14ac:dyDescent="0.15">
      <c r="B30" s="188">
        <v>41891</v>
      </c>
      <c r="C30" s="23"/>
      <c r="D30" s="26"/>
      <c r="E30" s="7">
        <v>669.6</v>
      </c>
      <c r="F30" s="1">
        <v>946.1</v>
      </c>
      <c r="G30" s="20">
        <v>740.9</v>
      </c>
      <c r="H30" s="1">
        <v>15898</v>
      </c>
      <c r="I30" s="7">
        <v>1080</v>
      </c>
      <c r="J30" s="1">
        <v>1512</v>
      </c>
      <c r="K30" s="20">
        <v>1237.7</v>
      </c>
      <c r="L30" s="1">
        <v>960</v>
      </c>
      <c r="M30" s="7">
        <v>777.6</v>
      </c>
      <c r="N30" s="1">
        <v>950.4</v>
      </c>
      <c r="O30" s="20">
        <v>862.9</v>
      </c>
      <c r="P30" s="1">
        <v>15241</v>
      </c>
    </row>
    <row r="31" spans="2:16" ht="13.5" customHeight="1" x14ac:dyDescent="0.15">
      <c r="B31" s="188">
        <v>41892</v>
      </c>
      <c r="C31" s="23"/>
      <c r="D31" s="26"/>
      <c r="E31" s="7">
        <v>669.6</v>
      </c>
      <c r="F31" s="1">
        <v>915.8</v>
      </c>
      <c r="G31" s="20">
        <v>730.1</v>
      </c>
      <c r="H31" s="1">
        <v>26662</v>
      </c>
      <c r="I31" s="7">
        <v>1080</v>
      </c>
      <c r="J31" s="1">
        <v>1512</v>
      </c>
      <c r="K31" s="20">
        <v>1217.2</v>
      </c>
      <c r="L31" s="1">
        <v>1188</v>
      </c>
      <c r="M31" s="7">
        <v>790.6</v>
      </c>
      <c r="N31" s="1">
        <v>958</v>
      </c>
      <c r="O31" s="20">
        <v>877</v>
      </c>
      <c r="P31" s="1">
        <v>36214</v>
      </c>
    </row>
    <row r="32" spans="2:16" ht="13.5" customHeight="1" x14ac:dyDescent="0.15">
      <c r="B32" s="188">
        <v>41893</v>
      </c>
      <c r="C32" s="23"/>
      <c r="D32" s="26"/>
      <c r="E32" s="12">
        <v>669.6</v>
      </c>
      <c r="F32" s="12">
        <v>907.2</v>
      </c>
      <c r="G32" s="12">
        <v>739.8</v>
      </c>
      <c r="H32" s="12">
        <v>16628</v>
      </c>
      <c r="I32" s="12">
        <v>1112.4000000000001</v>
      </c>
      <c r="J32" s="12">
        <v>1522.8</v>
      </c>
      <c r="K32" s="12">
        <v>1240.9000000000001</v>
      </c>
      <c r="L32" s="12">
        <v>773</v>
      </c>
      <c r="M32" s="12">
        <v>799.2</v>
      </c>
      <c r="N32" s="12">
        <v>950.4</v>
      </c>
      <c r="O32" s="12">
        <v>881.3</v>
      </c>
      <c r="P32" s="12">
        <v>17787</v>
      </c>
    </row>
    <row r="33" spans="2:16" ht="13.5" customHeight="1" x14ac:dyDescent="0.15">
      <c r="B33" s="188">
        <v>41894</v>
      </c>
      <c r="C33" s="23"/>
      <c r="D33" s="26"/>
      <c r="E33" s="12">
        <v>669.6</v>
      </c>
      <c r="F33" s="12">
        <v>910.4</v>
      </c>
      <c r="G33" s="12">
        <v>743</v>
      </c>
      <c r="H33" s="12">
        <v>15092</v>
      </c>
      <c r="I33" s="12">
        <v>1112.4000000000001</v>
      </c>
      <c r="J33" s="12">
        <v>1435.3</v>
      </c>
      <c r="K33" s="12">
        <v>1229</v>
      </c>
      <c r="L33" s="12">
        <v>710</v>
      </c>
      <c r="M33" s="12">
        <v>790.6</v>
      </c>
      <c r="N33" s="12">
        <v>945</v>
      </c>
      <c r="O33" s="12">
        <v>877</v>
      </c>
      <c r="P33" s="12">
        <v>19631</v>
      </c>
    </row>
    <row r="34" spans="2:16" ht="13.5" customHeight="1" x14ac:dyDescent="0.15">
      <c r="B34" s="188">
        <v>41898</v>
      </c>
      <c r="C34" s="23"/>
      <c r="D34" s="26"/>
      <c r="E34" s="12">
        <v>669.6</v>
      </c>
      <c r="F34" s="12">
        <v>896.4</v>
      </c>
      <c r="G34" s="12">
        <v>753.8</v>
      </c>
      <c r="H34" s="12">
        <v>52269</v>
      </c>
      <c r="I34" s="12">
        <v>1101.5999999999999</v>
      </c>
      <c r="J34" s="12">
        <v>1427.8</v>
      </c>
      <c r="K34" s="12">
        <v>1244.2</v>
      </c>
      <c r="L34" s="12">
        <v>2888</v>
      </c>
      <c r="M34" s="12">
        <v>790.6</v>
      </c>
      <c r="N34" s="12">
        <v>928.8</v>
      </c>
      <c r="O34" s="12">
        <v>891</v>
      </c>
      <c r="P34" s="12">
        <v>78175</v>
      </c>
    </row>
    <row r="35" spans="2:16" ht="13.5" customHeight="1" x14ac:dyDescent="0.15">
      <c r="B35" s="188">
        <v>41899</v>
      </c>
      <c r="C35" s="23"/>
      <c r="D35" s="26"/>
      <c r="E35" s="7">
        <v>680.4</v>
      </c>
      <c r="F35" s="1">
        <v>885.6</v>
      </c>
      <c r="G35" s="20">
        <v>743</v>
      </c>
      <c r="H35" s="1">
        <v>21409</v>
      </c>
      <c r="I35" s="7">
        <v>1134</v>
      </c>
      <c r="J35" s="1">
        <v>1425.6</v>
      </c>
      <c r="K35" s="20">
        <v>1237.7</v>
      </c>
      <c r="L35" s="1">
        <v>1259</v>
      </c>
      <c r="M35" s="7">
        <v>799.2</v>
      </c>
      <c r="N35" s="1">
        <v>920.2</v>
      </c>
      <c r="O35" s="20">
        <v>873.7</v>
      </c>
      <c r="P35" s="1">
        <v>37200</v>
      </c>
    </row>
    <row r="36" spans="2:16" ht="13.5" customHeight="1" x14ac:dyDescent="0.15">
      <c r="B36" s="188">
        <v>41900</v>
      </c>
      <c r="C36" s="23"/>
      <c r="D36" s="26"/>
      <c r="E36" s="7">
        <v>680.4</v>
      </c>
      <c r="F36" s="1">
        <v>885.6</v>
      </c>
      <c r="G36" s="20">
        <v>747.4</v>
      </c>
      <c r="H36" s="1">
        <v>16244</v>
      </c>
      <c r="I36" s="7">
        <v>1166.4000000000001</v>
      </c>
      <c r="J36" s="1">
        <v>1425.6</v>
      </c>
      <c r="K36" s="20">
        <v>1253.9000000000001</v>
      </c>
      <c r="L36" s="1">
        <v>962</v>
      </c>
      <c r="M36" s="7">
        <v>793.8</v>
      </c>
      <c r="N36" s="1">
        <v>918</v>
      </c>
      <c r="O36" s="20">
        <v>866.2</v>
      </c>
      <c r="P36" s="1">
        <v>23258</v>
      </c>
    </row>
    <row r="37" spans="2:16" ht="13.5" customHeight="1" x14ac:dyDescent="0.15">
      <c r="B37" s="188">
        <v>41901</v>
      </c>
      <c r="C37" s="23"/>
      <c r="D37" s="26"/>
      <c r="E37" s="7">
        <v>680.4</v>
      </c>
      <c r="F37" s="1">
        <v>885.6</v>
      </c>
      <c r="G37" s="20">
        <v>736.6</v>
      </c>
      <c r="H37" s="1">
        <v>20016</v>
      </c>
      <c r="I37" s="7">
        <v>1188</v>
      </c>
      <c r="J37" s="1">
        <v>1414.8</v>
      </c>
      <c r="K37" s="20">
        <v>1267.9000000000001</v>
      </c>
      <c r="L37" s="1">
        <v>631</v>
      </c>
      <c r="M37" s="7">
        <v>798.1</v>
      </c>
      <c r="N37" s="1">
        <v>918</v>
      </c>
      <c r="O37" s="20">
        <v>871.6</v>
      </c>
      <c r="P37" s="1">
        <v>14052</v>
      </c>
    </row>
    <row r="38" spans="2:16" ht="13.5" customHeight="1" x14ac:dyDescent="0.15">
      <c r="B38" s="188">
        <v>41904</v>
      </c>
      <c r="C38" s="23"/>
      <c r="D38" s="26"/>
      <c r="E38" s="7">
        <v>669.6</v>
      </c>
      <c r="F38" s="1">
        <v>867.2</v>
      </c>
      <c r="G38" s="20">
        <v>735.5</v>
      </c>
      <c r="H38" s="1">
        <v>39170</v>
      </c>
      <c r="I38" s="7">
        <v>1188</v>
      </c>
      <c r="J38" s="1">
        <v>1382.4</v>
      </c>
      <c r="K38" s="20">
        <v>1261.4000000000001</v>
      </c>
      <c r="L38" s="1">
        <v>2070</v>
      </c>
      <c r="M38" s="7">
        <v>790.6</v>
      </c>
      <c r="N38" s="1">
        <v>899.6</v>
      </c>
      <c r="O38" s="20">
        <v>862.9</v>
      </c>
      <c r="P38" s="1">
        <v>57561</v>
      </c>
    </row>
    <row r="39" spans="2:16" ht="13.5" customHeight="1" x14ac:dyDescent="0.15">
      <c r="B39" s="188">
        <v>41906</v>
      </c>
      <c r="C39" s="23"/>
      <c r="D39" s="26"/>
      <c r="E39" s="7">
        <v>669.6</v>
      </c>
      <c r="F39" s="1">
        <v>854.3</v>
      </c>
      <c r="G39" s="20">
        <v>733.3</v>
      </c>
      <c r="H39" s="1">
        <v>37725</v>
      </c>
      <c r="I39" s="7">
        <v>1188</v>
      </c>
      <c r="J39" s="1">
        <v>1359.7</v>
      </c>
      <c r="K39" s="20">
        <v>1277.5999999999999</v>
      </c>
      <c r="L39" s="1">
        <v>1713</v>
      </c>
      <c r="M39" s="7">
        <v>797</v>
      </c>
      <c r="N39" s="1">
        <v>895.3</v>
      </c>
      <c r="O39" s="20">
        <v>846.7</v>
      </c>
      <c r="P39" s="1">
        <v>46355</v>
      </c>
    </row>
    <row r="40" spans="2:16" ht="13.5" customHeight="1" x14ac:dyDescent="0.15">
      <c r="B40" s="188">
        <v>41907</v>
      </c>
      <c r="C40" s="23"/>
      <c r="D40" s="26"/>
      <c r="E40" s="7">
        <v>669.6</v>
      </c>
      <c r="F40" s="1">
        <v>842.4</v>
      </c>
      <c r="G40" s="20">
        <v>727.9</v>
      </c>
      <c r="H40" s="1">
        <v>16315</v>
      </c>
      <c r="I40" s="7">
        <v>1188</v>
      </c>
      <c r="J40" s="1">
        <v>1355.4</v>
      </c>
      <c r="K40" s="20">
        <v>1255</v>
      </c>
      <c r="L40" s="1">
        <v>1175</v>
      </c>
      <c r="M40" s="7">
        <v>793.8</v>
      </c>
      <c r="N40" s="1">
        <v>892.1</v>
      </c>
      <c r="O40" s="20">
        <v>843.5</v>
      </c>
      <c r="P40" s="1">
        <v>22064</v>
      </c>
    </row>
    <row r="41" spans="2:16" ht="13.5" customHeight="1" x14ac:dyDescent="0.15">
      <c r="B41" s="188">
        <v>41908</v>
      </c>
      <c r="C41" s="23"/>
      <c r="D41" s="26"/>
      <c r="E41" s="7">
        <v>672.8</v>
      </c>
      <c r="F41" s="1">
        <v>829.4</v>
      </c>
      <c r="G41" s="20">
        <v>732.2</v>
      </c>
      <c r="H41" s="1">
        <v>8683</v>
      </c>
      <c r="I41" s="7">
        <v>1188</v>
      </c>
      <c r="J41" s="1">
        <v>1370.5</v>
      </c>
      <c r="K41" s="20">
        <v>1251.7</v>
      </c>
      <c r="L41" s="1">
        <v>563</v>
      </c>
      <c r="M41" s="7">
        <v>790.6</v>
      </c>
      <c r="N41" s="1">
        <v>889.9</v>
      </c>
      <c r="O41" s="20">
        <v>845.6</v>
      </c>
      <c r="P41" s="1">
        <v>12349</v>
      </c>
    </row>
    <row r="42" spans="2:16" ht="13.5" customHeight="1" x14ac:dyDescent="0.15">
      <c r="B42" s="188">
        <v>41911</v>
      </c>
      <c r="C42" s="23"/>
      <c r="D42" s="26"/>
      <c r="E42" s="7">
        <v>664.2</v>
      </c>
      <c r="F42" s="1">
        <v>844.6</v>
      </c>
      <c r="G42" s="20">
        <v>727.9</v>
      </c>
      <c r="H42" s="1">
        <v>39852</v>
      </c>
      <c r="I42" s="7">
        <v>1197.7</v>
      </c>
      <c r="J42" s="1">
        <v>1393.2</v>
      </c>
      <c r="K42" s="20">
        <v>1276.5999999999999</v>
      </c>
      <c r="L42" s="1">
        <v>1694</v>
      </c>
      <c r="M42" s="7">
        <v>791.6</v>
      </c>
      <c r="N42" s="1">
        <v>904</v>
      </c>
      <c r="O42" s="20">
        <v>862.9</v>
      </c>
      <c r="P42" s="1">
        <v>50322</v>
      </c>
    </row>
    <row r="43" spans="2:16" ht="13.5" customHeight="1" x14ac:dyDescent="0.15">
      <c r="B43" s="188">
        <v>41912</v>
      </c>
      <c r="C43" s="23"/>
      <c r="D43" s="26"/>
      <c r="E43" s="7">
        <v>654.5</v>
      </c>
      <c r="F43" s="7">
        <v>861.8</v>
      </c>
      <c r="G43" s="7">
        <v>715</v>
      </c>
      <c r="H43" s="7">
        <v>18086</v>
      </c>
      <c r="I43" s="7">
        <v>1179.4000000000001</v>
      </c>
      <c r="J43" s="7">
        <v>1425.6</v>
      </c>
      <c r="K43" s="7">
        <v>1301.4000000000001</v>
      </c>
      <c r="L43" s="7">
        <v>1098</v>
      </c>
      <c r="M43" s="7">
        <v>777.6</v>
      </c>
      <c r="N43" s="7">
        <v>918</v>
      </c>
      <c r="O43" s="7">
        <v>873.7</v>
      </c>
      <c r="P43" s="1">
        <v>24773</v>
      </c>
    </row>
    <row r="44" spans="2:16" ht="13.5" customHeight="1" x14ac:dyDescent="0.15">
      <c r="B44" s="188"/>
      <c r="C44" s="23"/>
      <c r="D44" s="26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ht="13.5" customHeight="1" x14ac:dyDescent="0.15">
      <c r="B45" s="182"/>
      <c r="C45" s="85"/>
      <c r="D45" s="8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&amp;C-76-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365</v>
      </c>
    </row>
    <row r="4" spans="1:24" ht="12" customHeight="1" x14ac:dyDescent="0.15">
      <c r="X4" s="60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4" x14ac:dyDescent="0.15">
      <c r="B6" s="71"/>
      <c r="C6" s="24" t="s">
        <v>121</v>
      </c>
      <c r="D6" s="25"/>
      <c r="E6" s="43" t="s">
        <v>385</v>
      </c>
      <c r="F6" s="33"/>
      <c r="G6" s="33"/>
      <c r="H6" s="33"/>
      <c r="I6" s="43" t="s">
        <v>389</v>
      </c>
      <c r="J6" s="33"/>
      <c r="K6" s="33"/>
      <c r="L6" s="33"/>
      <c r="M6" s="43" t="s">
        <v>386</v>
      </c>
      <c r="N6" s="33"/>
      <c r="O6" s="33"/>
      <c r="P6" s="33"/>
      <c r="Q6" s="43" t="s">
        <v>395</v>
      </c>
      <c r="R6" s="33"/>
      <c r="S6" s="33"/>
      <c r="T6" s="33"/>
      <c r="U6" s="43" t="s">
        <v>408</v>
      </c>
      <c r="V6" s="33"/>
      <c r="W6" s="33"/>
      <c r="X6" s="90"/>
    </row>
    <row r="7" spans="1:24" x14ac:dyDescent="0.15">
      <c r="B7" s="56" t="s">
        <v>133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x14ac:dyDescent="0.15">
      <c r="B8" s="58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x14ac:dyDescent="0.15">
      <c r="B9" s="59" t="s">
        <v>0</v>
      </c>
      <c r="C9" s="57">
        <v>40544</v>
      </c>
      <c r="D9" s="68" t="s">
        <v>1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</row>
    <row r="10" spans="1:24" x14ac:dyDescent="0.15">
      <c r="B10" s="30"/>
      <c r="C10" s="53">
        <v>40909</v>
      </c>
      <c r="D10" s="28"/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1">
        <v>0</v>
      </c>
    </row>
    <row r="11" spans="1:24" x14ac:dyDescent="0.15">
      <c r="B11" s="29"/>
      <c r="C11" s="52">
        <v>41275</v>
      </c>
      <c r="D11" s="31"/>
      <c r="E11" s="2">
        <v>578</v>
      </c>
      <c r="F11" s="2">
        <v>683</v>
      </c>
      <c r="G11" s="2">
        <v>634</v>
      </c>
      <c r="H11" s="2">
        <v>1252797.7999999998</v>
      </c>
      <c r="I11" s="2">
        <v>630</v>
      </c>
      <c r="J11" s="2">
        <v>872</v>
      </c>
      <c r="K11" s="2">
        <v>747</v>
      </c>
      <c r="L11" s="2">
        <v>430859</v>
      </c>
      <c r="M11" s="2">
        <v>683</v>
      </c>
      <c r="N11" s="2">
        <v>924</v>
      </c>
      <c r="O11" s="2">
        <v>800</v>
      </c>
      <c r="P11" s="2">
        <v>77710.5</v>
      </c>
      <c r="Q11" s="2">
        <v>604</v>
      </c>
      <c r="R11" s="2">
        <v>675</v>
      </c>
      <c r="S11" s="2">
        <v>630</v>
      </c>
      <c r="T11" s="2">
        <v>120717.4</v>
      </c>
      <c r="U11" s="2">
        <v>620</v>
      </c>
      <c r="V11" s="2">
        <v>718</v>
      </c>
      <c r="W11" s="2">
        <v>680</v>
      </c>
      <c r="X11" s="2">
        <v>9633.6999999999989</v>
      </c>
    </row>
    <row r="12" spans="1:24" x14ac:dyDescent="0.15">
      <c r="B12" s="30" t="s">
        <v>99</v>
      </c>
      <c r="C12" s="50">
        <v>41518</v>
      </c>
      <c r="D12" s="28" t="s">
        <v>52</v>
      </c>
      <c r="E12" s="1">
        <v>614.25</v>
      </c>
      <c r="F12" s="1">
        <v>672</v>
      </c>
      <c r="G12" s="1">
        <v>644.53327579869313</v>
      </c>
      <c r="H12" s="1">
        <v>135609.90000000002</v>
      </c>
      <c r="I12" s="1">
        <v>696.15</v>
      </c>
      <c r="J12" s="1">
        <v>798.31500000000005</v>
      </c>
      <c r="K12" s="1">
        <v>734.02822068421779</v>
      </c>
      <c r="L12" s="1">
        <v>51945.100000000006</v>
      </c>
      <c r="M12" s="1">
        <v>777</v>
      </c>
      <c r="N12" s="1">
        <v>903</v>
      </c>
      <c r="O12" s="1">
        <v>836.02528439640048</v>
      </c>
      <c r="P12" s="1">
        <v>7062</v>
      </c>
      <c r="Q12" s="1">
        <v>0</v>
      </c>
      <c r="R12" s="1">
        <v>0</v>
      </c>
      <c r="S12" s="1">
        <v>0</v>
      </c>
      <c r="T12" s="1">
        <v>10604.8</v>
      </c>
      <c r="U12" s="1">
        <v>0</v>
      </c>
      <c r="V12" s="1">
        <v>0</v>
      </c>
      <c r="W12" s="1">
        <v>0</v>
      </c>
      <c r="X12" s="1">
        <v>499.7</v>
      </c>
    </row>
    <row r="13" spans="1:24" x14ac:dyDescent="0.15">
      <c r="B13" s="30"/>
      <c r="C13" s="50">
        <v>41548</v>
      </c>
      <c r="D13" s="28"/>
      <c r="E13" s="1">
        <v>588</v>
      </c>
      <c r="F13" s="1">
        <v>672</v>
      </c>
      <c r="G13" s="1">
        <v>632.12059727143833</v>
      </c>
      <c r="H13" s="1">
        <v>143378.70000000001</v>
      </c>
      <c r="I13" s="1">
        <v>736.47</v>
      </c>
      <c r="J13" s="1">
        <v>829.5</v>
      </c>
      <c r="K13" s="1">
        <v>787.03629644582486</v>
      </c>
      <c r="L13" s="1">
        <v>32050</v>
      </c>
      <c r="M13" s="1">
        <v>787.5</v>
      </c>
      <c r="N13" s="1">
        <v>924</v>
      </c>
      <c r="O13" s="1">
        <v>858.51609727407538</v>
      </c>
      <c r="P13" s="1">
        <v>5314.6</v>
      </c>
      <c r="Q13" s="1">
        <v>0</v>
      </c>
      <c r="R13" s="1">
        <v>0</v>
      </c>
      <c r="S13" s="1">
        <v>0</v>
      </c>
      <c r="T13" s="1">
        <v>13262.9</v>
      </c>
      <c r="U13" s="1">
        <v>0</v>
      </c>
      <c r="V13" s="1">
        <v>0</v>
      </c>
      <c r="W13" s="1">
        <v>0</v>
      </c>
      <c r="X13" s="1">
        <v>451.20000000000005</v>
      </c>
    </row>
    <row r="14" spans="1:24" x14ac:dyDescent="0.15">
      <c r="B14" s="30"/>
      <c r="C14" s="50">
        <v>41579</v>
      </c>
      <c r="D14" s="28"/>
      <c r="E14" s="1">
        <v>577.5</v>
      </c>
      <c r="F14" s="1">
        <v>661.5</v>
      </c>
      <c r="G14" s="1">
        <v>630.04559007079365</v>
      </c>
      <c r="H14" s="1">
        <v>128945.60000000001</v>
      </c>
      <c r="I14" s="1">
        <v>735</v>
      </c>
      <c r="J14" s="1">
        <v>829.71</v>
      </c>
      <c r="K14" s="1">
        <v>791.81197126033157</v>
      </c>
      <c r="L14" s="1">
        <v>18170.8</v>
      </c>
      <c r="M14" s="1">
        <v>787.5</v>
      </c>
      <c r="N14" s="1">
        <v>913.5</v>
      </c>
      <c r="O14" s="1">
        <v>849.27455443252848</v>
      </c>
      <c r="P14" s="1">
        <v>6375.7</v>
      </c>
      <c r="Q14" s="1">
        <v>624.75</v>
      </c>
      <c r="R14" s="1">
        <v>624.75</v>
      </c>
      <c r="S14" s="1">
        <v>624.77511961722496</v>
      </c>
      <c r="T14" s="1">
        <v>9994</v>
      </c>
      <c r="U14" s="1">
        <v>0</v>
      </c>
      <c r="V14" s="1">
        <v>0</v>
      </c>
      <c r="W14" s="1">
        <v>0</v>
      </c>
      <c r="X14" s="1">
        <v>533.1</v>
      </c>
    </row>
    <row r="15" spans="1:24" x14ac:dyDescent="0.15">
      <c r="A15" s="8"/>
      <c r="B15" s="30"/>
      <c r="C15" s="50">
        <v>41609</v>
      </c>
      <c r="D15" s="28"/>
      <c r="E15" s="1">
        <v>588</v>
      </c>
      <c r="F15" s="1">
        <v>661.5</v>
      </c>
      <c r="G15" s="1">
        <v>629.59365774458524</v>
      </c>
      <c r="H15" s="1">
        <v>132846.39999999999</v>
      </c>
      <c r="I15" s="1">
        <v>771.75</v>
      </c>
      <c r="J15" s="1">
        <v>871.5</v>
      </c>
      <c r="K15" s="1">
        <v>832.31782990524573</v>
      </c>
      <c r="L15" s="1">
        <v>13626.2</v>
      </c>
      <c r="M15" s="1">
        <v>787.5</v>
      </c>
      <c r="N15" s="1">
        <v>903</v>
      </c>
      <c r="O15" s="1">
        <v>838.75136362544185</v>
      </c>
      <c r="P15" s="1">
        <v>5979.4</v>
      </c>
      <c r="Q15" s="1">
        <v>609</v>
      </c>
      <c r="R15" s="1">
        <v>630</v>
      </c>
      <c r="S15" s="1">
        <v>612.30627528621847</v>
      </c>
      <c r="T15" s="1">
        <v>12783.6</v>
      </c>
      <c r="U15" s="1">
        <v>681.66000000000008</v>
      </c>
      <c r="V15" s="1">
        <v>682.5</v>
      </c>
      <c r="W15" s="1">
        <v>682.17234042553184</v>
      </c>
      <c r="X15" s="1">
        <v>255.60000000000002</v>
      </c>
    </row>
    <row r="16" spans="1:24" x14ac:dyDescent="0.15">
      <c r="A16" s="8"/>
      <c r="B16" s="30" t="s">
        <v>72</v>
      </c>
      <c r="C16" s="50">
        <v>41640</v>
      </c>
      <c r="D16" s="28" t="s">
        <v>52</v>
      </c>
      <c r="E16" s="1">
        <v>593.25</v>
      </c>
      <c r="F16" s="1">
        <v>672</v>
      </c>
      <c r="G16" s="1">
        <v>630.98016922263423</v>
      </c>
      <c r="H16" s="1">
        <v>124352.4</v>
      </c>
      <c r="I16" s="1">
        <v>829.5</v>
      </c>
      <c r="J16" s="1">
        <v>945</v>
      </c>
      <c r="K16" s="1">
        <v>886.82600927950614</v>
      </c>
      <c r="L16" s="1">
        <v>16359.3</v>
      </c>
      <c r="M16" s="1">
        <v>787.5</v>
      </c>
      <c r="N16" s="1">
        <v>903</v>
      </c>
      <c r="O16" s="1">
        <v>868.60392457794342</v>
      </c>
      <c r="P16" s="1">
        <v>4230.9000000000005</v>
      </c>
      <c r="Q16" s="1">
        <v>624.75</v>
      </c>
      <c r="R16" s="1">
        <v>635.25</v>
      </c>
      <c r="S16" s="1">
        <v>629.92183622828782</v>
      </c>
      <c r="T16" s="1">
        <v>9651.4</v>
      </c>
      <c r="U16" s="1">
        <v>0</v>
      </c>
      <c r="V16" s="1">
        <v>0</v>
      </c>
      <c r="W16" s="1">
        <v>0</v>
      </c>
      <c r="X16" s="1">
        <v>360.9</v>
      </c>
    </row>
    <row r="17" spans="1:24" x14ac:dyDescent="0.15">
      <c r="A17" s="8"/>
      <c r="B17" s="30"/>
      <c r="C17" s="50">
        <v>41671</v>
      </c>
      <c r="D17" s="28"/>
      <c r="E17" s="1">
        <v>598.5</v>
      </c>
      <c r="F17" s="1">
        <v>672</v>
      </c>
      <c r="G17" s="1">
        <v>636.98345221640022</v>
      </c>
      <c r="H17" s="1">
        <v>117819</v>
      </c>
      <c r="I17" s="1">
        <v>808.5</v>
      </c>
      <c r="J17" s="1">
        <v>892.5</v>
      </c>
      <c r="K17" s="1">
        <v>848.5496234794366</v>
      </c>
      <c r="L17" s="1">
        <v>23701.3</v>
      </c>
      <c r="M17" s="1">
        <v>829.5</v>
      </c>
      <c r="N17" s="1">
        <v>913.5</v>
      </c>
      <c r="O17" s="1">
        <v>875.72037741369218</v>
      </c>
      <c r="P17" s="1">
        <v>3807.5</v>
      </c>
      <c r="Q17" s="1">
        <v>614.25</v>
      </c>
      <c r="R17" s="1">
        <v>635.25</v>
      </c>
      <c r="S17" s="1">
        <v>626.13227848101269</v>
      </c>
      <c r="T17" s="1">
        <v>8650</v>
      </c>
      <c r="U17" s="1">
        <v>0</v>
      </c>
      <c r="V17" s="1">
        <v>0</v>
      </c>
      <c r="W17" s="1">
        <v>0</v>
      </c>
      <c r="X17" s="1">
        <v>902.40000000000009</v>
      </c>
    </row>
    <row r="18" spans="1:24" x14ac:dyDescent="0.15">
      <c r="A18" s="8"/>
      <c r="B18" s="30"/>
      <c r="C18" s="50">
        <v>41699</v>
      </c>
      <c r="D18" s="28"/>
      <c r="E18" s="1">
        <v>609</v>
      </c>
      <c r="F18" s="1">
        <v>682.5</v>
      </c>
      <c r="G18" s="1">
        <v>643.67069202769039</v>
      </c>
      <c r="H18" s="1">
        <v>139142.20000000001</v>
      </c>
      <c r="I18" s="1">
        <v>807.87</v>
      </c>
      <c r="J18" s="1">
        <v>882</v>
      </c>
      <c r="K18" s="1">
        <v>847.35028747790977</v>
      </c>
      <c r="L18" s="1">
        <v>23654.400000000001</v>
      </c>
      <c r="M18" s="1">
        <v>819</v>
      </c>
      <c r="N18" s="1">
        <v>903</v>
      </c>
      <c r="O18" s="1">
        <v>866.66438574156575</v>
      </c>
      <c r="P18" s="1">
        <v>5960.8</v>
      </c>
      <c r="Q18" s="1">
        <v>609</v>
      </c>
      <c r="R18" s="1">
        <v>635.25</v>
      </c>
      <c r="S18" s="1">
        <v>617.83808641095118</v>
      </c>
      <c r="T18" s="1">
        <v>13537.3</v>
      </c>
      <c r="U18" s="1">
        <v>0</v>
      </c>
      <c r="V18" s="1">
        <v>0</v>
      </c>
      <c r="W18" s="1">
        <v>0</v>
      </c>
      <c r="X18" s="1">
        <v>935.5</v>
      </c>
    </row>
    <row r="19" spans="1:24" x14ac:dyDescent="0.15">
      <c r="A19" s="8"/>
      <c r="B19" s="30"/>
      <c r="C19" s="50">
        <v>41730</v>
      </c>
      <c r="D19" s="28"/>
      <c r="E19" s="1">
        <v>648</v>
      </c>
      <c r="F19" s="1">
        <v>764.96399999999994</v>
      </c>
      <c r="G19" s="1">
        <v>696.432457083293</v>
      </c>
      <c r="H19" s="1">
        <v>169775.7</v>
      </c>
      <c r="I19" s="1">
        <v>842.4</v>
      </c>
      <c r="J19" s="1">
        <v>1020.06</v>
      </c>
      <c r="K19" s="1">
        <v>902.96703254869635</v>
      </c>
      <c r="L19" s="1">
        <v>33823</v>
      </c>
      <c r="M19" s="1">
        <v>864</v>
      </c>
      <c r="N19" s="1">
        <v>1058.184</v>
      </c>
      <c r="O19" s="1">
        <v>955.5879264154313</v>
      </c>
      <c r="P19" s="1">
        <v>6741.2000000000007</v>
      </c>
      <c r="Q19" s="1">
        <v>648</v>
      </c>
      <c r="R19" s="1">
        <v>681.48</v>
      </c>
      <c r="S19" s="1">
        <v>673.15612903225815</v>
      </c>
      <c r="T19" s="1">
        <v>16896.400000000001</v>
      </c>
      <c r="U19" s="1">
        <v>788.4</v>
      </c>
      <c r="V19" s="1">
        <v>810</v>
      </c>
      <c r="W19" s="1">
        <v>797.57360406091379</v>
      </c>
      <c r="X19" s="1">
        <v>414.9</v>
      </c>
    </row>
    <row r="20" spans="1:24" x14ac:dyDescent="0.15">
      <c r="A20" s="8"/>
      <c r="B20" s="30"/>
      <c r="C20" s="50">
        <v>41760</v>
      </c>
      <c r="D20" s="28"/>
      <c r="E20" s="1">
        <v>680.4</v>
      </c>
      <c r="F20" s="1">
        <v>842.4</v>
      </c>
      <c r="G20" s="1">
        <v>746.55228670904728</v>
      </c>
      <c r="H20" s="1">
        <v>104708.6</v>
      </c>
      <c r="I20" s="1">
        <v>864</v>
      </c>
      <c r="J20" s="1">
        <v>1101.5999999999999</v>
      </c>
      <c r="K20" s="1">
        <v>978.83313824738968</v>
      </c>
      <c r="L20" s="1">
        <v>51363.6</v>
      </c>
      <c r="M20" s="1">
        <v>896.4</v>
      </c>
      <c r="N20" s="1">
        <v>1134</v>
      </c>
      <c r="O20" s="1">
        <v>1028.8643264189654</v>
      </c>
      <c r="P20" s="1">
        <v>4394.5</v>
      </c>
      <c r="Q20" s="1">
        <v>680.4</v>
      </c>
      <c r="R20" s="1">
        <v>772.63199999999995</v>
      </c>
      <c r="S20" s="1">
        <v>712.86906474820148</v>
      </c>
      <c r="T20" s="1">
        <v>14973.4</v>
      </c>
      <c r="U20" s="1">
        <v>0</v>
      </c>
      <c r="V20" s="1">
        <v>0</v>
      </c>
      <c r="W20" s="1">
        <v>0</v>
      </c>
      <c r="X20" s="1">
        <v>61.5</v>
      </c>
    </row>
    <row r="21" spans="1:24" x14ac:dyDescent="0.15">
      <c r="A21" s="8"/>
      <c r="B21" s="30"/>
      <c r="C21" s="50">
        <v>41791</v>
      </c>
      <c r="D21" s="28"/>
      <c r="E21" s="1">
        <v>680.4</v>
      </c>
      <c r="F21" s="1">
        <v>855.25199999999995</v>
      </c>
      <c r="G21" s="1">
        <v>798.78126842997426</v>
      </c>
      <c r="H21" s="1">
        <v>93543.1</v>
      </c>
      <c r="I21" s="1">
        <v>831.6</v>
      </c>
      <c r="J21" s="1">
        <v>1080</v>
      </c>
      <c r="K21" s="1">
        <v>911.79961873770606</v>
      </c>
      <c r="L21" s="1">
        <v>54652.6</v>
      </c>
      <c r="M21" s="1">
        <v>993.6</v>
      </c>
      <c r="N21" s="1">
        <v>1134</v>
      </c>
      <c r="O21" s="1">
        <v>1083.2446418338102</v>
      </c>
      <c r="P21" s="1">
        <v>4294.7</v>
      </c>
      <c r="Q21" s="1">
        <v>702</v>
      </c>
      <c r="R21" s="1">
        <v>790.56</v>
      </c>
      <c r="S21" s="1">
        <v>716.09858490566035</v>
      </c>
      <c r="T21" s="1">
        <v>13039.1</v>
      </c>
      <c r="U21" s="1">
        <v>816.48</v>
      </c>
      <c r="V21" s="1">
        <v>850.39199999999994</v>
      </c>
      <c r="W21" s="1">
        <v>825.54663908996895</v>
      </c>
      <c r="X21" s="1">
        <v>1452.9</v>
      </c>
    </row>
    <row r="22" spans="1:24" x14ac:dyDescent="0.15">
      <c r="A22" s="8"/>
      <c r="B22" s="30"/>
      <c r="C22" s="50">
        <v>41821</v>
      </c>
      <c r="D22" s="28"/>
      <c r="E22" s="1">
        <v>680.4</v>
      </c>
      <c r="F22" s="1">
        <v>853.2</v>
      </c>
      <c r="G22" s="1">
        <v>788.38888909863192</v>
      </c>
      <c r="H22" s="1">
        <v>99814.6</v>
      </c>
      <c r="I22" s="1">
        <v>788.4</v>
      </c>
      <c r="J22" s="1">
        <v>1080</v>
      </c>
      <c r="K22" s="1">
        <v>914.53280159521421</v>
      </c>
      <c r="L22" s="1">
        <v>45198.6</v>
      </c>
      <c r="M22" s="1">
        <v>972</v>
      </c>
      <c r="N22" s="1">
        <v>1134</v>
      </c>
      <c r="O22" s="1">
        <v>1066.1599903533101</v>
      </c>
      <c r="P22" s="1">
        <v>3029.7</v>
      </c>
      <c r="Q22" s="1">
        <v>680.4</v>
      </c>
      <c r="R22" s="1">
        <v>712.8</v>
      </c>
      <c r="S22" s="1">
        <v>682.1345527548516</v>
      </c>
      <c r="T22" s="1">
        <v>8424</v>
      </c>
      <c r="U22" s="1">
        <v>0</v>
      </c>
      <c r="V22" s="1">
        <v>0</v>
      </c>
      <c r="W22" s="1">
        <v>0</v>
      </c>
      <c r="X22" s="1">
        <v>1249.5999999999999</v>
      </c>
    </row>
    <row r="23" spans="1:24" x14ac:dyDescent="0.15">
      <c r="A23" s="8"/>
      <c r="B23" s="30"/>
      <c r="C23" s="50">
        <v>41852</v>
      </c>
      <c r="D23" s="28"/>
      <c r="E23" s="1">
        <v>680.4</v>
      </c>
      <c r="F23" s="1">
        <v>853.2</v>
      </c>
      <c r="G23" s="1">
        <v>775.97333849519612</v>
      </c>
      <c r="H23" s="1">
        <v>89835.1</v>
      </c>
      <c r="I23" s="1">
        <v>896.4</v>
      </c>
      <c r="J23" s="1">
        <v>1080</v>
      </c>
      <c r="K23" s="1">
        <v>989.80851321635248</v>
      </c>
      <c r="L23" s="1">
        <v>45623.5</v>
      </c>
      <c r="M23" s="1">
        <v>972</v>
      </c>
      <c r="N23" s="1">
        <v>1188</v>
      </c>
      <c r="O23" s="1">
        <v>1063.3342118267174</v>
      </c>
      <c r="P23" s="1">
        <v>3152.3999999999996</v>
      </c>
      <c r="Q23" s="1">
        <v>680.4</v>
      </c>
      <c r="R23" s="1">
        <v>853.2</v>
      </c>
      <c r="S23" s="1">
        <v>747.67868852459026</v>
      </c>
      <c r="T23" s="1">
        <v>5364.6</v>
      </c>
      <c r="U23" s="1">
        <v>0</v>
      </c>
      <c r="V23" s="1">
        <v>0</v>
      </c>
      <c r="W23" s="1">
        <v>0</v>
      </c>
      <c r="X23" s="1">
        <v>941.8</v>
      </c>
    </row>
    <row r="24" spans="1:24" x14ac:dyDescent="0.15">
      <c r="A24" s="8"/>
      <c r="B24" s="29"/>
      <c r="C24" s="54">
        <v>41883</v>
      </c>
      <c r="D24" s="31"/>
      <c r="E24" s="2">
        <v>668.5</v>
      </c>
      <c r="F24" s="2">
        <v>864</v>
      </c>
      <c r="G24" s="2">
        <v>759</v>
      </c>
      <c r="H24" s="2">
        <v>109069</v>
      </c>
      <c r="I24" s="2">
        <v>859.7</v>
      </c>
      <c r="J24" s="2">
        <v>1080</v>
      </c>
      <c r="K24" s="2">
        <v>973.9</v>
      </c>
      <c r="L24" s="2">
        <v>45680</v>
      </c>
      <c r="M24" s="2">
        <v>972</v>
      </c>
      <c r="N24" s="2">
        <v>1134</v>
      </c>
      <c r="O24" s="2">
        <v>1035.2</v>
      </c>
      <c r="P24" s="2">
        <v>2874</v>
      </c>
      <c r="Q24" s="2">
        <v>626.4</v>
      </c>
      <c r="R24" s="2">
        <v>734.4</v>
      </c>
      <c r="S24" s="2">
        <v>632.20000000000005</v>
      </c>
      <c r="T24" s="2">
        <v>4915</v>
      </c>
      <c r="U24" s="2">
        <v>853.2</v>
      </c>
      <c r="V24" s="2">
        <v>853.2</v>
      </c>
      <c r="W24" s="2">
        <v>853.2</v>
      </c>
      <c r="X24" s="2">
        <v>1013</v>
      </c>
    </row>
    <row r="25" spans="1:24" x14ac:dyDescent="0.15">
      <c r="B25" s="93" t="s">
        <v>489</v>
      </c>
      <c r="C25" s="33"/>
      <c r="D25" s="90"/>
      <c r="E25" s="1"/>
      <c r="F25" s="1"/>
      <c r="G25" s="1"/>
      <c r="H25" s="1"/>
      <c r="I25" s="1"/>
      <c r="J25" s="1"/>
      <c r="K25" s="1"/>
      <c r="L25" s="1"/>
      <c r="M25" s="1"/>
      <c r="N25" s="42"/>
      <c r="O25" s="1"/>
      <c r="P25" s="1"/>
      <c r="Q25" s="1"/>
      <c r="R25" s="1"/>
      <c r="S25" s="1"/>
      <c r="T25" s="1"/>
      <c r="U25" s="1"/>
      <c r="V25" s="1"/>
      <c r="W25" s="1"/>
      <c r="X25" s="42"/>
    </row>
    <row r="26" spans="1:24" x14ac:dyDescent="0.15">
      <c r="B26" s="34" t="s">
        <v>490</v>
      </c>
      <c r="C26" s="23"/>
      <c r="D26" s="26"/>
      <c r="E26" s="1">
        <v>668.5</v>
      </c>
      <c r="F26" s="1">
        <v>864</v>
      </c>
      <c r="G26" s="1">
        <v>761.4</v>
      </c>
      <c r="H26" s="1">
        <v>42716</v>
      </c>
      <c r="I26" s="1">
        <v>860.8</v>
      </c>
      <c r="J26" s="1">
        <v>1080</v>
      </c>
      <c r="K26" s="1">
        <v>992.5</v>
      </c>
      <c r="L26" s="1">
        <v>16783</v>
      </c>
      <c r="M26" s="1">
        <v>1015.2</v>
      </c>
      <c r="N26" s="1">
        <v>1134</v>
      </c>
      <c r="O26" s="1">
        <v>1020.6</v>
      </c>
      <c r="P26" s="1">
        <v>1418</v>
      </c>
      <c r="Q26" s="1">
        <v>734.4</v>
      </c>
      <c r="R26" s="1">
        <v>734.4</v>
      </c>
      <c r="S26" s="1">
        <v>734.4</v>
      </c>
      <c r="T26" s="1">
        <v>1704</v>
      </c>
      <c r="U26" s="1">
        <v>853.2</v>
      </c>
      <c r="V26" s="1">
        <v>853.2</v>
      </c>
      <c r="W26" s="1">
        <v>853.2</v>
      </c>
      <c r="X26" s="1">
        <v>244</v>
      </c>
    </row>
    <row r="27" spans="1:24" x14ac:dyDescent="0.15">
      <c r="B27" s="34" t="s">
        <v>491</v>
      </c>
      <c r="C27" s="23"/>
      <c r="D27" s="26"/>
      <c r="E27" s="1">
        <v>680.4</v>
      </c>
      <c r="F27" s="1">
        <v>853.2</v>
      </c>
      <c r="G27" s="1">
        <v>757.1</v>
      </c>
      <c r="H27" s="1">
        <v>66353</v>
      </c>
      <c r="I27" s="1">
        <v>859.7</v>
      </c>
      <c r="J27" s="1">
        <v>1080</v>
      </c>
      <c r="K27" s="1">
        <v>964.4</v>
      </c>
      <c r="L27" s="1">
        <v>28897</v>
      </c>
      <c r="M27" s="1">
        <v>972</v>
      </c>
      <c r="N27" s="1">
        <v>1134</v>
      </c>
      <c r="O27" s="1">
        <v>1049.8</v>
      </c>
      <c r="P27" s="1">
        <v>1456</v>
      </c>
      <c r="Q27" s="1">
        <v>626.4</v>
      </c>
      <c r="R27" s="1">
        <v>626.4</v>
      </c>
      <c r="S27" s="1">
        <v>626.4</v>
      </c>
      <c r="T27" s="1">
        <v>3211</v>
      </c>
      <c r="U27" s="1">
        <v>0</v>
      </c>
      <c r="V27" s="1">
        <v>0</v>
      </c>
      <c r="W27" s="1">
        <v>0</v>
      </c>
      <c r="X27" s="1">
        <v>769</v>
      </c>
    </row>
    <row r="28" spans="1:24" x14ac:dyDescent="0.15">
      <c r="B28" s="79"/>
      <c r="C28" s="85"/>
      <c r="D28" s="8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x14ac:dyDescent="0.15">
      <c r="B29" s="71"/>
      <c r="C29" s="24" t="s">
        <v>121</v>
      </c>
      <c r="D29" s="25"/>
      <c r="E29" s="43" t="s">
        <v>387</v>
      </c>
      <c r="F29" s="33"/>
      <c r="G29" s="33"/>
      <c r="H29" s="33"/>
      <c r="I29" s="43" t="s">
        <v>397</v>
      </c>
      <c r="J29" s="33"/>
      <c r="K29" s="33"/>
      <c r="L29" s="33"/>
      <c r="M29" s="43" t="s">
        <v>400</v>
      </c>
      <c r="N29" s="33"/>
      <c r="O29" s="33"/>
      <c r="P29" s="33"/>
      <c r="Q29" s="43" t="s">
        <v>402</v>
      </c>
      <c r="R29" s="33"/>
      <c r="S29" s="33"/>
      <c r="T29" s="33"/>
      <c r="U29" s="43" t="s">
        <v>403</v>
      </c>
      <c r="V29" s="33"/>
      <c r="W29" s="33"/>
      <c r="X29" s="90"/>
    </row>
    <row r="30" spans="1:24" x14ac:dyDescent="0.15">
      <c r="B30" s="56" t="s">
        <v>133</v>
      </c>
      <c r="C30" s="23"/>
      <c r="D30" s="26"/>
      <c r="E30" s="15" t="s">
        <v>67</v>
      </c>
      <c r="F30" s="10" t="s">
        <v>68</v>
      </c>
      <c r="G30" s="17" t="s">
        <v>69</v>
      </c>
      <c r="H30" s="10" t="s">
        <v>70</v>
      </c>
      <c r="I30" s="15" t="s">
        <v>67</v>
      </c>
      <c r="J30" s="10" t="s">
        <v>68</v>
      </c>
      <c r="K30" s="17" t="s">
        <v>69</v>
      </c>
      <c r="L30" s="10" t="s">
        <v>70</v>
      </c>
      <c r="M30" s="15" t="s">
        <v>67</v>
      </c>
      <c r="N30" s="10" t="s">
        <v>68</v>
      </c>
      <c r="O30" s="17" t="s">
        <v>69</v>
      </c>
      <c r="P30" s="10" t="s">
        <v>70</v>
      </c>
      <c r="Q30" s="15" t="s">
        <v>67</v>
      </c>
      <c r="R30" s="10" t="s">
        <v>68</v>
      </c>
      <c r="S30" s="17" t="s">
        <v>69</v>
      </c>
      <c r="T30" s="10" t="s">
        <v>70</v>
      </c>
      <c r="U30" s="15" t="s">
        <v>67</v>
      </c>
      <c r="V30" s="10" t="s">
        <v>68</v>
      </c>
      <c r="W30" s="17" t="s">
        <v>69</v>
      </c>
      <c r="X30" s="10" t="s">
        <v>70</v>
      </c>
    </row>
    <row r="31" spans="1:24" x14ac:dyDescent="0.15">
      <c r="B31" s="58"/>
      <c r="C31" s="4"/>
      <c r="D31" s="65"/>
      <c r="E31" s="14"/>
      <c r="F31" s="9"/>
      <c r="G31" s="16" t="s">
        <v>71</v>
      </c>
      <c r="H31" s="9"/>
      <c r="I31" s="14"/>
      <c r="J31" s="9"/>
      <c r="K31" s="16" t="s">
        <v>71</v>
      </c>
      <c r="L31" s="9"/>
      <c r="M31" s="14"/>
      <c r="N31" s="9"/>
      <c r="O31" s="16" t="s">
        <v>71</v>
      </c>
      <c r="P31" s="9"/>
      <c r="Q31" s="14"/>
      <c r="R31" s="9"/>
      <c r="S31" s="16" t="s">
        <v>71</v>
      </c>
      <c r="T31" s="9"/>
      <c r="U31" s="14"/>
      <c r="V31" s="9"/>
      <c r="W31" s="16" t="s">
        <v>71</v>
      </c>
      <c r="X31" s="9"/>
    </row>
    <row r="32" spans="1:24" x14ac:dyDescent="0.15">
      <c r="B32" s="59" t="s">
        <v>0</v>
      </c>
      <c r="C32" s="57">
        <v>40544</v>
      </c>
      <c r="D32" s="68" t="s">
        <v>1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</row>
    <row r="33" spans="2:24" x14ac:dyDescent="0.15">
      <c r="B33" s="30"/>
      <c r="C33" s="53">
        <v>40909</v>
      </c>
      <c r="D33" s="28"/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1">
        <v>0</v>
      </c>
    </row>
    <row r="34" spans="2:24" x14ac:dyDescent="0.15">
      <c r="B34" s="29"/>
      <c r="C34" s="52">
        <v>41275</v>
      </c>
      <c r="D34" s="31"/>
      <c r="E34" s="2">
        <v>609</v>
      </c>
      <c r="F34" s="2">
        <v>683</v>
      </c>
      <c r="G34" s="2">
        <v>645</v>
      </c>
      <c r="H34" s="2">
        <v>175761.3</v>
      </c>
      <c r="I34" s="2">
        <v>641</v>
      </c>
      <c r="J34" s="2">
        <v>840</v>
      </c>
      <c r="K34" s="2">
        <v>730</v>
      </c>
      <c r="L34" s="2">
        <v>134344.70000000001</v>
      </c>
      <c r="M34" s="2">
        <v>546</v>
      </c>
      <c r="N34" s="2">
        <v>651</v>
      </c>
      <c r="O34" s="2">
        <v>606</v>
      </c>
      <c r="P34" s="2">
        <v>399777.6</v>
      </c>
      <c r="Q34" s="2">
        <v>578</v>
      </c>
      <c r="R34" s="2">
        <v>714</v>
      </c>
      <c r="S34" s="2">
        <v>630</v>
      </c>
      <c r="T34" s="2">
        <v>327436.19999999995</v>
      </c>
      <c r="U34" s="2">
        <v>583</v>
      </c>
      <c r="V34" s="2">
        <v>683</v>
      </c>
      <c r="W34" s="2">
        <v>627</v>
      </c>
      <c r="X34" s="2">
        <v>1043429.6</v>
      </c>
    </row>
    <row r="35" spans="2:24" x14ac:dyDescent="0.15">
      <c r="B35" s="30" t="s">
        <v>99</v>
      </c>
      <c r="C35" s="50">
        <v>41518</v>
      </c>
      <c r="D35" s="28" t="s">
        <v>52</v>
      </c>
      <c r="E35" s="1">
        <v>619.5</v>
      </c>
      <c r="F35" s="1">
        <v>682.5</v>
      </c>
      <c r="G35" s="1">
        <v>648.55194767158105</v>
      </c>
      <c r="H35" s="1">
        <v>18525</v>
      </c>
      <c r="I35" s="1">
        <v>699.93</v>
      </c>
      <c r="J35" s="1">
        <v>798</v>
      </c>
      <c r="K35" s="1">
        <v>736.29990307786875</v>
      </c>
      <c r="L35" s="1">
        <v>13434.3</v>
      </c>
      <c r="M35" s="1">
        <v>588</v>
      </c>
      <c r="N35" s="1">
        <v>651</v>
      </c>
      <c r="O35" s="1">
        <v>609.6826637797509</v>
      </c>
      <c r="P35" s="1">
        <v>39035.199999999997</v>
      </c>
      <c r="Q35" s="1">
        <v>630</v>
      </c>
      <c r="R35" s="1">
        <v>714</v>
      </c>
      <c r="S35" s="1">
        <v>644.90869882152856</v>
      </c>
      <c r="T35" s="1">
        <v>25198.400000000001</v>
      </c>
      <c r="U35" s="1">
        <v>614.25</v>
      </c>
      <c r="V35" s="1">
        <v>682.5</v>
      </c>
      <c r="W35" s="1">
        <v>633.84819191153497</v>
      </c>
      <c r="X35" s="1">
        <v>115119.20000000001</v>
      </c>
    </row>
    <row r="36" spans="2:24" x14ac:dyDescent="0.15">
      <c r="B36" s="30"/>
      <c r="C36" s="50">
        <v>41548</v>
      </c>
      <c r="D36" s="28"/>
      <c r="E36" s="1">
        <v>609</v>
      </c>
      <c r="F36" s="1">
        <v>682.5</v>
      </c>
      <c r="G36" s="1">
        <v>649.20270734219423</v>
      </c>
      <c r="H36" s="1">
        <v>14920.1</v>
      </c>
      <c r="I36" s="1">
        <v>721.35</v>
      </c>
      <c r="J36" s="1">
        <v>808.5</v>
      </c>
      <c r="K36" s="1">
        <v>748.02165236479743</v>
      </c>
      <c r="L36" s="1">
        <v>16078.2</v>
      </c>
      <c r="M36" s="1">
        <v>588</v>
      </c>
      <c r="N36" s="1">
        <v>651</v>
      </c>
      <c r="O36" s="1">
        <v>608.15132465199827</v>
      </c>
      <c r="P36" s="1">
        <v>37813.4</v>
      </c>
      <c r="Q36" s="1">
        <v>619.5</v>
      </c>
      <c r="R36" s="1">
        <v>703.5</v>
      </c>
      <c r="S36" s="1">
        <v>643.77081518439343</v>
      </c>
      <c r="T36" s="1">
        <v>32412.9</v>
      </c>
      <c r="U36" s="1">
        <v>603.75</v>
      </c>
      <c r="V36" s="1">
        <v>672</v>
      </c>
      <c r="W36" s="1">
        <v>630.49899225784702</v>
      </c>
      <c r="X36" s="1">
        <v>103175.2</v>
      </c>
    </row>
    <row r="37" spans="2:24" x14ac:dyDescent="0.15">
      <c r="B37" s="30"/>
      <c r="C37" s="50">
        <v>41579</v>
      </c>
      <c r="D37" s="28"/>
      <c r="E37" s="1">
        <v>609</v>
      </c>
      <c r="F37" s="1">
        <v>672.31500000000005</v>
      </c>
      <c r="G37" s="1">
        <v>643.36807027066527</v>
      </c>
      <c r="H37" s="1">
        <v>13333.8</v>
      </c>
      <c r="I37" s="1">
        <v>721.35</v>
      </c>
      <c r="J37" s="1">
        <v>829.5</v>
      </c>
      <c r="K37" s="1">
        <v>752.17051557465072</v>
      </c>
      <c r="L37" s="1">
        <v>16046.5</v>
      </c>
      <c r="M37" s="1">
        <v>582.75</v>
      </c>
      <c r="N37" s="1">
        <v>651</v>
      </c>
      <c r="O37" s="1">
        <v>609.13087241241078</v>
      </c>
      <c r="P37" s="1">
        <v>38932.199999999997</v>
      </c>
      <c r="Q37" s="1">
        <v>624.75</v>
      </c>
      <c r="R37" s="1">
        <v>682.5</v>
      </c>
      <c r="S37" s="1">
        <v>642.64870982989464</v>
      </c>
      <c r="T37" s="1">
        <v>20372.5</v>
      </c>
      <c r="U37" s="1">
        <v>609</v>
      </c>
      <c r="V37" s="1">
        <v>672</v>
      </c>
      <c r="W37" s="1">
        <v>630.74182210255719</v>
      </c>
      <c r="X37" s="1">
        <v>104230.5</v>
      </c>
    </row>
    <row r="38" spans="2:24" x14ac:dyDescent="0.15">
      <c r="B38" s="30"/>
      <c r="C38" s="50">
        <v>41609</v>
      </c>
      <c r="D38" s="28"/>
      <c r="E38" s="1">
        <v>624.75</v>
      </c>
      <c r="F38" s="1">
        <v>672.42</v>
      </c>
      <c r="G38" s="1">
        <v>642.77888979401848</v>
      </c>
      <c r="H38" s="1">
        <v>13107.7</v>
      </c>
      <c r="I38" s="1">
        <v>766.5</v>
      </c>
      <c r="J38" s="1">
        <v>840</v>
      </c>
      <c r="K38" s="1">
        <v>779.1050766922308</v>
      </c>
      <c r="L38" s="1">
        <v>15148.7</v>
      </c>
      <c r="M38" s="1">
        <v>588</v>
      </c>
      <c r="N38" s="1">
        <v>651</v>
      </c>
      <c r="O38" s="1">
        <v>609.42218277477161</v>
      </c>
      <c r="P38" s="1">
        <v>41032.300000000003</v>
      </c>
      <c r="Q38" s="1">
        <v>610.05000000000007</v>
      </c>
      <c r="R38" s="1">
        <v>682.5</v>
      </c>
      <c r="S38" s="1">
        <v>633.84024705675381</v>
      </c>
      <c r="T38" s="1">
        <v>25239.5</v>
      </c>
      <c r="U38" s="1">
        <v>609</v>
      </c>
      <c r="V38" s="1">
        <v>672</v>
      </c>
      <c r="W38" s="1">
        <v>627.93253479178884</v>
      </c>
      <c r="X38" s="1">
        <v>127019.79999999999</v>
      </c>
    </row>
    <row r="39" spans="2:24" x14ac:dyDescent="0.15">
      <c r="B39" s="30" t="s">
        <v>72</v>
      </c>
      <c r="C39" s="50">
        <v>41640</v>
      </c>
      <c r="D39" s="28" t="s">
        <v>52</v>
      </c>
      <c r="E39" s="1">
        <v>609</v>
      </c>
      <c r="F39" s="1">
        <v>682.5</v>
      </c>
      <c r="G39" s="1">
        <v>637.26343166943445</v>
      </c>
      <c r="H39" s="1">
        <v>21273.1</v>
      </c>
      <c r="I39" s="1">
        <v>857.85</v>
      </c>
      <c r="J39" s="1">
        <v>924</v>
      </c>
      <c r="K39" s="1">
        <v>901.11080983369504</v>
      </c>
      <c r="L39" s="1">
        <v>13502</v>
      </c>
      <c r="M39" s="1">
        <v>577.5</v>
      </c>
      <c r="N39" s="1">
        <v>651</v>
      </c>
      <c r="O39" s="1">
        <v>609.27415055713573</v>
      </c>
      <c r="P39" s="1">
        <v>33155.300000000003</v>
      </c>
      <c r="Q39" s="1">
        <v>609</v>
      </c>
      <c r="R39" s="1">
        <v>682.5</v>
      </c>
      <c r="S39" s="1">
        <v>642.3502013307824</v>
      </c>
      <c r="T39" s="1">
        <v>23193.1</v>
      </c>
      <c r="U39" s="1">
        <v>603.75</v>
      </c>
      <c r="V39" s="1">
        <v>673.05</v>
      </c>
      <c r="W39" s="1">
        <v>635.18233369235031</v>
      </c>
      <c r="X39" s="1">
        <v>100894.9</v>
      </c>
    </row>
    <row r="40" spans="2:24" x14ac:dyDescent="0.15">
      <c r="B40" s="30"/>
      <c r="C40" s="50">
        <v>41671</v>
      </c>
      <c r="D40" s="28"/>
      <c r="E40" s="1">
        <v>629.89499999999998</v>
      </c>
      <c r="F40" s="1">
        <v>661.60500000000002</v>
      </c>
      <c r="G40" s="1">
        <v>637.31664791181834</v>
      </c>
      <c r="H40" s="1">
        <v>12665.2</v>
      </c>
      <c r="I40" s="1">
        <v>808.5</v>
      </c>
      <c r="J40" s="1">
        <v>892.5</v>
      </c>
      <c r="K40" s="1">
        <v>865.73475083730852</v>
      </c>
      <c r="L40" s="1">
        <v>7390.7000000000007</v>
      </c>
      <c r="M40" s="1">
        <v>575.4</v>
      </c>
      <c r="N40" s="1">
        <v>651</v>
      </c>
      <c r="O40" s="1">
        <v>608.78331375799814</v>
      </c>
      <c r="P40" s="1">
        <v>28744.3</v>
      </c>
      <c r="Q40" s="1">
        <v>609</v>
      </c>
      <c r="R40" s="1">
        <v>682.5</v>
      </c>
      <c r="S40" s="1">
        <v>635.65353744287847</v>
      </c>
      <c r="T40" s="1">
        <v>22577.1</v>
      </c>
      <c r="U40" s="1">
        <v>603.75</v>
      </c>
      <c r="V40" s="1">
        <v>673.05</v>
      </c>
      <c r="W40" s="1">
        <v>626.97728459256143</v>
      </c>
      <c r="X40" s="1">
        <v>104605.1</v>
      </c>
    </row>
    <row r="41" spans="2:24" x14ac:dyDescent="0.15">
      <c r="B41" s="30"/>
      <c r="C41" s="50">
        <v>41699</v>
      </c>
      <c r="D41" s="28"/>
      <c r="E41" s="1">
        <v>623.70000000000005</v>
      </c>
      <c r="F41" s="1">
        <v>682.5</v>
      </c>
      <c r="G41" s="1">
        <v>649.9551221753112</v>
      </c>
      <c r="H41" s="1">
        <v>15166.8</v>
      </c>
      <c r="I41" s="1">
        <v>808.5</v>
      </c>
      <c r="J41" s="1">
        <v>903</v>
      </c>
      <c r="K41" s="1">
        <v>859.38870151770641</v>
      </c>
      <c r="L41" s="1">
        <v>12656.7</v>
      </c>
      <c r="M41" s="1">
        <v>577.5</v>
      </c>
      <c r="N41" s="1">
        <v>651</v>
      </c>
      <c r="O41" s="1">
        <v>614.51250194676595</v>
      </c>
      <c r="P41" s="1">
        <v>32459.4</v>
      </c>
      <c r="Q41" s="1">
        <v>609</v>
      </c>
      <c r="R41" s="1">
        <v>682.5</v>
      </c>
      <c r="S41" s="1">
        <v>637.38913552541703</v>
      </c>
      <c r="T41" s="1">
        <v>32392.1</v>
      </c>
      <c r="U41" s="1">
        <v>609</v>
      </c>
      <c r="V41" s="1">
        <v>672</v>
      </c>
      <c r="W41" s="1">
        <v>632.98560362157457</v>
      </c>
      <c r="X41" s="1">
        <v>131300.5</v>
      </c>
    </row>
    <row r="42" spans="2:24" x14ac:dyDescent="0.15">
      <c r="B42" s="30"/>
      <c r="C42" s="50">
        <v>41730</v>
      </c>
      <c r="D42" s="28"/>
      <c r="E42" s="1">
        <v>648</v>
      </c>
      <c r="F42" s="1">
        <v>773.82</v>
      </c>
      <c r="G42" s="1">
        <v>712.93945222802756</v>
      </c>
      <c r="H42" s="1">
        <v>4404</v>
      </c>
      <c r="I42" s="1">
        <v>849.96</v>
      </c>
      <c r="J42" s="1">
        <v>1004.4</v>
      </c>
      <c r="K42" s="1">
        <v>901.8624347376583</v>
      </c>
      <c r="L42" s="1">
        <v>16397.5</v>
      </c>
      <c r="M42" s="1">
        <v>615.6</v>
      </c>
      <c r="N42" s="1">
        <v>756</v>
      </c>
      <c r="O42" s="1">
        <v>661.19941194563637</v>
      </c>
      <c r="P42" s="1">
        <v>40076.100000000006</v>
      </c>
      <c r="Q42" s="1">
        <v>648</v>
      </c>
      <c r="R42" s="1">
        <v>745.2</v>
      </c>
      <c r="S42" s="1">
        <v>670.40624606391395</v>
      </c>
      <c r="T42" s="1">
        <v>33547</v>
      </c>
      <c r="U42" s="1">
        <v>648</v>
      </c>
      <c r="V42" s="1">
        <v>778.68</v>
      </c>
      <c r="W42" s="1">
        <v>692.94753766232532</v>
      </c>
      <c r="X42" s="1">
        <v>151699.29999999999</v>
      </c>
    </row>
    <row r="43" spans="2:24" x14ac:dyDescent="0.15">
      <c r="B43" s="30"/>
      <c r="C43" s="50">
        <v>41760</v>
      </c>
      <c r="D43" s="28"/>
      <c r="E43" s="1">
        <v>734.4</v>
      </c>
      <c r="F43" s="1">
        <v>810</v>
      </c>
      <c r="G43" s="1">
        <v>775.77858445505854</v>
      </c>
      <c r="H43" s="1">
        <v>3530.3</v>
      </c>
      <c r="I43" s="1">
        <v>918</v>
      </c>
      <c r="J43" s="1">
        <v>1037.0160000000001</v>
      </c>
      <c r="K43" s="1">
        <v>964.45813264453375</v>
      </c>
      <c r="L43" s="1">
        <v>14314.5</v>
      </c>
      <c r="M43" s="1">
        <v>680.4</v>
      </c>
      <c r="N43" s="1">
        <v>756</v>
      </c>
      <c r="O43" s="1">
        <v>712.18927948529119</v>
      </c>
      <c r="P43" s="1">
        <v>26103.599999999999</v>
      </c>
      <c r="Q43" s="1">
        <v>648</v>
      </c>
      <c r="R43" s="1">
        <v>734.4</v>
      </c>
      <c r="S43" s="1">
        <v>687.09587359168495</v>
      </c>
      <c r="T43" s="1">
        <v>31692.9</v>
      </c>
      <c r="U43" s="1">
        <v>702</v>
      </c>
      <c r="V43" s="1">
        <v>864</v>
      </c>
      <c r="W43" s="1">
        <v>762.29675483802305</v>
      </c>
      <c r="X43" s="1">
        <v>107733.4</v>
      </c>
    </row>
    <row r="44" spans="2:24" x14ac:dyDescent="0.15">
      <c r="B44" s="30"/>
      <c r="C44" s="50">
        <v>41791</v>
      </c>
      <c r="D44" s="28"/>
      <c r="E44" s="1">
        <v>809.24399999999991</v>
      </c>
      <c r="F44" s="1">
        <v>850.71600000000001</v>
      </c>
      <c r="G44" s="1">
        <v>825.23889166250626</v>
      </c>
      <c r="H44" s="1">
        <v>3602.3999999999996</v>
      </c>
      <c r="I44" s="1">
        <v>860.00399999999991</v>
      </c>
      <c r="J44" s="1">
        <v>1068.9839999999999</v>
      </c>
      <c r="K44" s="1">
        <v>954.12004909983659</v>
      </c>
      <c r="L44" s="1">
        <v>16826.900000000001</v>
      </c>
      <c r="M44" s="1">
        <v>648</v>
      </c>
      <c r="N44" s="1">
        <v>777.6</v>
      </c>
      <c r="O44" s="1">
        <v>698.64716508114157</v>
      </c>
      <c r="P44" s="1">
        <v>29690.1</v>
      </c>
      <c r="Q44" s="1">
        <v>637.20000000000005</v>
      </c>
      <c r="R44" s="1">
        <v>734.72399999999993</v>
      </c>
      <c r="S44" s="1">
        <v>686.46830212041459</v>
      </c>
      <c r="T44" s="1">
        <v>25899</v>
      </c>
      <c r="U44" s="1">
        <v>702</v>
      </c>
      <c r="V44" s="1">
        <v>842.4</v>
      </c>
      <c r="W44" s="1">
        <v>745.55978555967158</v>
      </c>
      <c r="X44" s="1">
        <v>87501.299999999988</v>
      </c>
    </row>
    <row r="45" spans="2:24" x14ac:dyDescent="0.15">
      <c r="B45" s="30"/>
      <c r="C45" s="50">
        <v>41821</v>
      </c>
      <c r="D45" s="28"/>
      <c r="E45" s="1">
        <v>788.4</v>
      </c>
      <c r="F45" s="1">
        <v>842.4</v>
      </c>
      <c r="G45" s="1">
        <v>813.4580576872188</v>
      </c>
      <c r="H45" s="1">
        <v>3285.5</v>
      </c>
      <c r="I45" s="1">
        <v>972</v>
      </c>
      <c r="J45" s="1">
        <v>1058.4000000000001</v>
      </c>
      <c r="K45" s="1">
        <v>1004.527820224719</v>
      </c>
      <c r="L45" s="1">
        <v>14563.8</v>
      </c>
      <c r="M45" s="1">
        <v>637.20000000000005</v>
      </c>
      <c r="N45" s="1">
        <v>756</v>
      </c>
      <c r="O45" s="1">
        <v>674.22217474487047</v>
      </c>
      <c r="P45" s="1">
        <v>33495.699999999997</v>
      </c>
      <c r="Q45" s="1">
        <v>604.79999999999995</v>
      </c>
      <c r="R45" s="1">
        <v>718.2</v>
      </c>
      <c r="S45" s="1">
        <v>658.38971435442454</v>
      </c>
      <c r="T45" s="1">
        <v>32142.3</v>
      </c>
      <c r="U45" s="1">
        <v>637.20000000000005</v>
      </c>
      <c r="V45" s="1">
        <v>812.16</v>
      </c>
      <c r="W45" s="1">
        <v>721.11144307215318</v>
      </c>
      <c r="X45" s="1">
        <v>124682.3</v>
      </c>
    </row>
    <row r="46" spans="2:24" x14ac:dyDescent="0.15">
      <c r="B46" s="30"/>
      <c r="C46" s="50">
        <v>41852</v>
      </c>
      <c r="D46" s="28"/>
      <c r="E46" s="1">
        <v>756</v>
      </c>
      <c r="F46" s="1">
        <v>848.44799999999998</v>
      </c>
      <c r="G46" s="1">
        <v>807.6680374451164</v>
      </c>
      <c r="H46" s="1">
        <v>9339.7999999999993</v>
      </c>
      <c r="I46" s="1">
        <v>972</v>
      </c>
      <c r="J46" s="1">
        <v>1026</v>
      </c>
      <c r="K46" s="1">
        <v>989.47526881720432</v>
      </c>
      <c r="L46" s="1">
        <v>13792.3</v>
      </c>
      <c r="M46" s="1">
        <v>637.20000000000005</v>
      </c>
      <c r="N46" s="1">
        <v>756</v>
      </c>
      <c r="O46" s="1">
        <v>678.78465509068269</v>
      </c>
      <c r="P46" s="1">
        <v>33890.5</v>
      </c>
      <c r="Q46" s="1">
        <v>615.6</v>
      </c>
      <c r="R46" s="1">
        <v>702</v>
      </c>
      <c r="S46" s="1">
        <v>656.95720393884392</v>
      </c>
      <c r="T46" s="1">
        <v>29718.6</v>
      </c>
      <c r="U46" s="1">
        <v>648</v>
      </c>
      <c r="V46" s="1">
        <v>788.4</v>
      </c>
      <c r="W46" s="1">
        <v>707.74634128819366</v>
      </c>
      <c r="X46" s="1">
        <v>138470.09999999998</v>
      </c>
    </row>
    <row r="47" spans="2:24" x14ac:dyDescent="0.15">
      <c r="B47" s="29"/>
      <c r="C47" s="54">
        <v>41883</v>
      </c>
      <c r="D47" s="31"/>
      <c r="E47" s="2">
        <v>756</v>
      </c>
      <c r="F47" s="2">
        <v>864</v>
      </c>
      <c r="G47" s="2">
        <v>809</v>
      </c>
      <c r="H47" s="2">
        <v>11919</v>
      </c>
      <c r="I47" s="2">
        <v>972</v>
      </c>
      <c r="J47" s="2">
        <v>1026</v>
      </c>
      <c r="K47" s="2">
        <v>993.2</v>
      </c>
      <c r="L47" s="2">
        <v>10195</v>
      </c>
      <c r="M47" s="2">
        <v>637.20000000000005</v>
      </c>
      <c r="N47" s="2">
        <v>744.1</v>
      </c>
      <c r="O47" s="2">
        <v>667.8</v>
      </c>
      <c r="P47" s="2">
        <v>32539</v>
      </c>
      <c r="Q47" s="2">
        <v>602.6</v>
      </c>
      <c r="R47" s="2">
        <v>702</v>
      </c>
      <c r="S47" s="2">
        <v>634.5</v>
      </c>
      <c r="T47" s="2">
        <v>40262</v>
      </c>
      <c r="U47" s="2">
        <v>669.6</v>
      </c>
      <c r="V47" s="2">
        <v>799.2</v>
      </c>
      <c r="W47" s="2">
        <v>700.7</v>
      </c>
      <c r="X47" s="2">
        <v>113163</v>
      </c>
    </row>
    <row r="48" spans="2:24" x14ac:dyDescent="0.15">
      <c r="B48" s="93" t="s">
        <v>489</v>
      </c>
      <c r="C48" s="33"/>
      <c r="D48" s="90"/>
      <c r="E48" s="1"/>
      <c r="F48" s="1"/>
      <c r="G48" s="1"/>
      <c r="H48" s="1"/>
      <c r="I48" s="1"/>
      <c r="J48" s="1"/>
      <c r="K48" s="1"/>
      <c r="L48" s="1"/>
      <c r="M48" s="1"/>
      <c r="N48" s="42"/>
      <c r="O48" s="1"/>
      <c r="P48" s="1"/>
      <c r="Q48" s="1"/>
      <c r="R48" s="1"/>
      <c r="S48" s="1"/>
      <c r="T48" s="1"/>
      <c r="U48" s="1"/>
      <c r="V48" s="1"/>
      <c r="W48" s="1"/>
      <c r="X48" s="42"/>
    </row>
    <row r="49" spans="2:24" x14ac:dyDescent="0.15">
      <c r="B49" s="34" t="s">
        <v>490</v>
      </c>
      <c r="C49" s="23"/>
      <c r="D49" s="26"/>
      <c r="E49" s="1">
        <v>756</v>
      </c>
      <c r="F49" s="1">
        <v>864</v>
      </c>
      <c r="G49" s="1">
        <v>810</v>
      </c>
      <c r="H49" s="1">
        <v>6453</v>
      </c>
      <c r="I49" s="1">
        <v>972</v>
      </c>
      <c r="J49" s="1">
        <v>1026</v>
      </c>
      <c r="K49" s="1">
        <v>994.7</v>
      </c>
      <c r="L49" s="1">
        <v>3863</v>
      </c>
      <c r="M49" s="1">
        <v>637.20000000000005</v>
      </c>
      <c r="N49" s="1">
        <v>744.1</v>
      </c>
      <c r="O49" s="1">
        <v>671.8</v>
      </c>
      <c r="P49" s="1">
        <v>17150</v>
      </c>
      <c r="Q49" s="1">
        <v>604.79999999999995</v>
      </c>
      <c r="R49" s="1">
        <v>699.8</v>
      </c>
      <c r="S49" s="1">
        <v>635</v>
      </c>
      <c r="T49" s="1">
        <v>14713</v>
      </c>
      <c r="U49" s="1">
        <v>669.6</v>
      </c>
      <c r="V49" s="1">
        <v>799.2</v>
      </c>
      <c r="W49" s="1">
        <v>699.8</v>
      </c>
      <c r="X49" s="1">
        <v>53948</v>
      </c>
    </row>
    <row r="50" spans="2:24" x14ac:dyDescent="0.15">
      <c r="B50" s="34" t="s">
        <v>491</v>
      </c>
      <c r="C50" s="23"/>
      <c r="D50" s="26"/>
      <c r="E50" s="1">
        <v>756</v>
      </c>
      <c r="F50" s="1">
        <v>853.2</v>
      </c>
      <c r="G50" s="1">
        <v>806.8</v>
      </c>
      <c r="H50" s="1">
        <v>5466</v>
      </c>
      <c r="I50" s="1">
        <v>972</v>
      </c>
      <c r="J50" s="1">
        <v>1026</v>
      </c>
      <c r="K50" s="1">
        <v>992.5</v>
      </c>
      <c r="L50" s="1">
        <v>6332</v>
      </c>
      <c r="M50" s="1">
        <v>637.20000000000005</v>
      </c>
      <c r="N50" s="1">
        <v>734.4</v>
      </c>
      <c r="O50" s="1">
        <v>664.2</v>
      </c>
      <c r="P50" s="1">
        <v>15389</v>
      </c>
      <c r="Q50" s="1">
        <v>602.6</v>
      </c>
      <c r="R50" s="1">
        <v>702</v>
      </c>
      <c r="S50" s="1">
        <v>634</v>
      </c>
      <c r="T50" s="1">
        <v>25549</v>
      </c>
      <c r="U50" s="1">
        <v>669.6</v>
      </c>
      <c r="V50" s="1">
        <v>788.4</v>
      </c>
      <c r="W50" s="1">
        <v>700.9</v>
      </c>
      <c r="X50" s="1">
        <v>59215</v>
      </c>
    </row>
    <row r="51" spans="2:24" x14ac:dyDescent="0.15">
      <c r="B51" s="79"/>
      <c r="C51" s="85"/>
      <c r="D51" s="87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3" spans="2:24" x14ac:dyDescent="0.15">
      <c r="B53" s="60" t="s">
        <v>73</v>
      </c>
      <c r="C53" s="6" t="s">
        <v>117</v>
      </c>
      <c r="X53" s="8"/>
    </row>
    <row r="54" spans="2:24" x14ac:dyDescent="0.15">
      <c r="B54" s="102" t="s">
        <v>75</v>
      </c>
      <c r="C54" s="6" t="s">
        <v>118</v>
      </c>
      <c r="X54" s="8"/>
    </row>
    <row r="55" spans="2:24" x14ac:dyDescent="0.15">
      <c r="B55" s="102" t="s">
        <v>106</v>
      </c>
      <c r="C55" s="6" t="s">
        <v>76</v>
      </c>
      <c r="X55" s="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&amp;C-77-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opLeftCell="B2" zoomScale="80" zoomScaleNormal="80" workbookViewId="0">
      <selection activeCell="B2" sqref="B2"/>
    </sheetView>
  </sheetViews>
  <sheetFormatPr defaultColWidth="7.5" defaultRowHeight="12" outlineLevelRow="1" outlineLevelCol="1" x14ac:dyDescent="0.15"/>
  <cols>
    <col min="1" max="1" width="7.625" style="330" hidden="1" customWidth="1" outlineLevel="1"/>
    <col min="2" max="2" width="4.875" style="261" customWidth="1" collapsed="1"/>
    <col min="3" max="4" width="3.125" style="261" customWidth="1"/>
    <col min="5" max="5" width="11.75" style="261" customWidth="1"/>
    <col min="6" max="6" width="8.625" style="261" customWidth="1"/>
    <col min="7" max="7" width="11.75" style="261" customWidth="1"/>
    <col min="8" max="8" width="8.625" style="261" customWidth="1"/>
    <col min="9" max="9" width="11.75" style="261" customWidth="1"/>
    <col min="10" max="10" width="8.625" style="261" customWidth="1"/>
    <col min="11" max="11" width="11.75" style="261" customWidth="1"/>
    <col min="12" max="12" width="8.625" style="261" customWidth="1"/>
    <col min="13" max="13" width="11.75" style="261" customWidth="1"/>
    <col min="14" max="14" width="8.625" style="261" customWidth="1"/>
    <col min="15" max="15" width="11.75" style="261" customWidth="1"/>
    <col min="16" max="16" width="8.625" style="261" customWidth="1"/>
    <col min="17" max="16384" width="7.5" style="261"/>
  </cols>
  <sheetData>
    <row r="1" spans="1:16" s="146" customFormat="1" ht="11.25" hidden="1" outlineLevel="1" x14ac:dyDescent="0.15">
      <c r="A1" s="275" t="s">
        <v>169</v>
      </c>
      <c r="B1" s="275">
        <v>1</v>
      </c>
      <c r="C1" s="146">
        <v>2</v>
      </c>
      <c r="E1" s="146">
        <v>4</v>
      </c>
      <c r="F1" s="146">
        <f>E1+2</f>
        <v>6</v>
      </c>
      <c r="G1" s="146">
        <f>F1+1</f>
        <v>7</v>
      </c>
      <c r="H1" s="146">
        <f>G1+2</f>
        <v>9</v>
      </c>
      <c r="I1" s="146">
        <f>H1+1</f>
        <v>10</v>
      </c>
      <c r="J1" s="146">
        <f>I1+2</f>
        <v>12</v>
      </c>
      <c r="K1" s="146">
        <f>J1+1</f>
        <v>13</v>
      </c>
      <c r="L1" s="146">
        <f>K1+2</f>
        <v>15</v>
      </c>
      <c r="M1" s="146">
        <f>L1+1</f>
        <v>16</v>
      </c>
      <c r="N1" s="146">
        <f>M1+2</f>
        <v>18</v>
      </c>
      <c r="O1" s="146">
        <f>N1+1</f>
        <v>19</v>
      </c>
      <c r="P1" s="146">
        <f>O1+2</f>
        <v>21</v>
      </c>
    </row>
    <row r="2" spans="1:16" ht="21" customHeight="1" collapsed="1" x14ac:dyDescent="0.15">
      <c r="B2" s="295"/>
      <c r="C2" s="413" t="s">
        <v>492</v>
      </c>
      <c r="D2" s="413"/>
      <c r="E2" s="413"/>
      <c r="F2" s="413"/>
      <c r="G2" s="413"/>
      <c r="H2" s="295" t="s">
        <v>493</v>
      </c>
    </row>
    <row r="3" spans="1:16" x14ac:dyDescent="0.15">
      <c r="P3" s="327" t="s">
        <v>494</v>
      </c>
    </row>
    <row r="4" spans="1:16" ht="5.25" customHeight="1" x14ac:dyDescent="0.15">
      <c r="P4" s="327"/>
    </row>
    <row r="5" spans="1:16" ht="17.25" customHeight="1" x14ac:dyDescent="0.15">
      <c r="B5" s="321"/>
      <c r="C5" s="414" t="s">
        <v>170</v>
      </c>
      <c r="D5" s="415"/>
      <c r="E5" s="408" t="s">
        <v>495</v>
      </c>
      <c r="F5" s="409"/>
      <c r="G5" s="408" t="s">
        <v>496</v>
      </c>
      <c r="H5" s="409"/>
      <c r="I5" s="408" t="s">
        <v>497</v>
      </c>
      <c r="J5" s="409"/>
      <c r="K5" s="408" t="s">
        <v>498</v>
      </c>
      <c r="L5" s="409"/>
      <c r="M5" s="408" t="s">
        <v>499</v>
      </c>
      <c r="N5" s="409"/>
      <c r="O5" s="408" t="s">
        <v>500</v>
      </c>
      <c r="P5" s="409"/>
    </row>
    <row r="6" spans="1:16" ht="17.25" customHeight="1" x14ac:dyDescent="0.15">
      <c r="B6" s="410" t="s">
        <v>171</v>
      </c>
      <c r="C6" s="411"/>
      <c r="D6" s="412"/>
      <c r="E6" s="162" t="s">
        <v>172</v>
      </c>
      <c r="F6" s="162" t="s">
        <v>173</v>
      </c>
      <c r="G6" s="162" t="s">
        <v>172</v>
      </c>
      <c r="H6" s="162" t="s">
        <v>173</v>
      </c>
      <c r="I6" s="162" t="s">
        <v>172</v>
      </c>
      <c r="J6" s="162" t="s">
        <v>173</v>
      </c>
      <c r="K6" s="162" t="s">
        <v>172</v>
      </c>
      <c r="L6" s="162" t="s">
        <v>173</v>
      </c>
      <c r="M6" s="162" t="s">
        <v>172</v>
      </c>
      <c r="N6" s="162" t="s">
        <v>173</v>
      </c>
      <c r="O6" s="162" t="s">
        <v>172</v>
      </c>
      <c r="P6" s="162" t="s">
        <v>173</v>
      </c>
    </row>
    <row r="7" spans="1:16" ht="17.25" customHeight="1" x14ac:dyDescent="0.15">
      <c r="A7" s="359">
        <v>14</v>
      </c>
      <c r="B7" s="376" t="s">
        <v>501</v>
      </c>
      <c r="C7" s="298">
        <v>14</v>
      </c>
      <c r="D7" s="286" t="s">
        <v>502</v>
      </c>
      <c r="E7" s="164">
        <v>83990.599999999991</v>
      </c>
      <c r="F7" s="158">
        <v>287.60000000000002</v>
      </c>
      <c r="G7" s="164">
        <v>28004.7</v>
      </c>
      <c r="H7" s="158">
        <v>95.9</v>
      </c>
      <c r="I7" s="164">
        <v>19049.900000000001</v>
      </c>
      <c r="J7" s="158">
        <v>65.2</v>
      </c>
      <c r="K7" s="164">
        <v>12400.2</v>
      </c>
      <c r="L7" s="158">
        <v>42.5</v>
      </c>
      <c r="M7" s="164">
        <v>10491.8</v>
      </c>
      <c r="N7" s="158">
        <v>35.9</v>
      </c>
      <c r="O7" s="164">
        <v>14044</v>
      </c>
      <c r="P7" s="158">
        <v>48.1</v>
      </c>
    </row>
    <row r="8" spans="1:16" ht="17.25" customHeight="1" x14ac:dyDescent="0.15">
      <c r="A8" s="146">
        <f t="shared" ref="A8:A31" si="0">A7+1</f>
        <v>15</v>
      </c>
      <c r="B8" s="376"/>
      <c r="C8" s="298">
        <v>15</v>
      </c>
      <c r="D8" s="309"/>
      <c r="E8" s="164">
        <v>78703.199999999997</v>
      </c>
      <c r="F8" s="158">
        <v>266.8</v>
      </c>
      <c r="G8" s="164">
        <v>26216.400000000001</v>
      </c>
      <c r="H8" s="158">
        <v>88.9</v>
      </c>
      <c r="I8" s="164">
        <v>16989.3</v>
      </c>
      <c r="J8" s="158">
        <v>57.6</v>
      </c>
      <c r="K8" s="164">
        <v>13064</v>
      </c>
      <c r="L8" s="158">
        <v>44.3</v>
      </c>
      <c r="M8" s="164">
        <v>8868</v>
      </c>
      <c r="N8" s="158">
        <v>30.1</v>
      </c>
      <c r="O8" s="164">
        <v>13565.5</v>
      </c>
      <c r="P8" s="158">
        <v>46</v>
      </c>
    </row>
    <row r="9" spans="1:16" ht="17.25" customHeight="1" x14ac:dyDescent="0.15">
      <c r="A9" s="146">
        <f t="shared" si="0"/>
        <v>16</v>
      </c>
      <c r="B9" s="376"/>
      <c r="C9" s="298">
        <v>16</v>
      </c>
      <c r="D9" s="309"/>
      <c r="E9" s="164">
        <v>71151.899999999994</v>
      </c>
      <c r="F9" s="158">
        <v>244.5</v>
      </c>
      <c r="G9" s="164">
        <v>24839.5</v>
      </c>
      <c r="H9" s="158">
        <v>85.4</v>
      </c>
      <c r="I9" s="164">
        <v>14871.8</v>
      </c>
      <c r="J9" s="158">
        <v>51.1</v>
      </c>
      <c r="K9" s="164">
        <v>9213.4</v>
      </c>
      <c r="L9" s="158">
        <v>31.7</v>
      </c>
      <c r="M9" s="164">
        <v>8782.5</v>
      </c>
      <c r="N9" s="158">
        <v>30.2</v>
      </c>
      <c r="O9" s="164">
        <v>13444.7</v>
      </c>
      <c r="P9" s="158">
        <v>46.2</v>
      </c>
    </row>
    <row r="10" spans="1:16" ht="17.25" customHeight="1" x14ac:dyDescent="0.15">
      <c r="A10" s="146">
        <f t="shared" si="0"/>
        <v>17</v>
      </c>
      <c r="B10" s="376"/>
      <c r="C10" s="298">
        <v>17</v>
      </c>
      <c r="D10" s="309"/>
      <c r="E10" s="164">
        <v>75701.100000000006</v>
      </c>
      <c r="F10" s="158">
        <v>258.39999999999998</v>
      </c>
      <c r="G10" s="164">
        <v>24935.200000000001</v>
      </c>
      <c r="H10" s="158">
        <v>85.1</v>
      </c>
      <c r="I10" s="164">
        <v>16495.3</v>
      </c>
      <c r="J10" s="158">
        <v>56.3</v>
      </c>
      <c r="K10" s="164">
        <v>8273.1</v>
      </c>
      <c r="L10" s="158">
        <v>28.2</v>
      </c>
      <c r="M10" s="164">
        <v>10254.6</v>
      </c>
      <c r="N10" s="158">
        <v>35</v>
      </c>
      <c r="O10" s="164">
        <v>15742.9</v>
      </c>
      <c r="P10" s="158">
        <v>53.7</v>
      </c>
    </row>
    <row r="11" spans="1:16" ht="17.25" customHeight="1" x14ac:dyDescent="0.15">
      <c r="A11" s="146">
        <f t="shared" si="0"/>
        <v>18</v>
      </c>
      <c r="B11" s="376"/>
      <c r="C11" s="298">
        <v>18</v>
      </c>
      <c r="D11" s="309"/>
      <c r="E11" s="164">
        <v>81950.600000000006</v>
      </c>
      <c r="F11" s="158">
        <v>279.7</v>
      </c>
      <c r="G11" s="164">
        <v>25202</v>
      </c>
      <c r="H11" s="158">
        <v>86</v>
      </c>
      <c r="I11" s="164">
        <v>19985.5</v>
      </c>
      <c r="J11" s="158">
        <v>68.2</v>
      </c>
      <c r="K11" s="164">
        <v>8647.2999999999993</v>
      </c>
      <c r="L11" s="158">
        <v>29.5</v>
      </c>
      <c r="M11" s="164">
        <v>10711.5</v>
      </c>
      <c r="N11" s="158">
        <v>36.6</v>
      </c>
      <c r="O11" s="164">
        <v>17404.3</v>
      </c>
      <c r="P11" s="158">
        <v>59.4</v>
      </c>
    </row>
    <row r="12" spans="1:16" ht="17.25" customHeight="1" x14ac:dyDescent="0.15">
      <c r="A12" s="146">
        <f t="shared" si="0"/>
        <v>19</v>
      </c>
      <c r="B12" s="376"/>
      <c r="C12" s="298">
        <v>19</v>
      </c>
      <c r="D12" s="309"/>
      <c r="E12" s="164">
        <v>77269.7</v>
      </c>
      <c r="F12" s="158">
        <v>263.7</v>
      </c>
      <c r="G12" s="164">
        <v>22706</v>
      </c>
      <c r="H12" s="158">
        <v>77.5</v>
      </c>
      <c r="I12" s="164">
        <v>19480.900000000001</v>
      </c>
      <c r="J12" s="158">
        <v>66.5</v>
      </c>
      <c r="K12" s="164">
        <v>7071.7</v>
      </c>
      <c r="L12" s="158">
        <v>24.1</v>
      </c>
      <c r="M12" s="164">
        <v>10633.2</v>
      </c>
      <c r="N12" s="158">
        <v>36.299999999999997</v>
      </c>
      <c r="O12" s="164">
        <v>17377.900000000001</v>
      </c>
      <c r="P12" s="158">
        <v>59.3</v>
      </c>
    </row>
    <row r="13" spans="1:16" ht="17.25" customHeight="1" x14ac:dyDescent="0.15">
      <c r="A13" s="146">
        <f t="shared" si="0"/>
        <v>20</v>
      </c>
      <c r="B13" s="376"/>
      <c r="C13" s="298">
        <v>20</v>
      </c>
      <c r="D13" s="309"/>
      <c r="E13" s="164">
        <v>77813.200000000012</v>
      </c>
      <c r="F13" s="158">
        <v>268.3</v>
      </c>
      <c r="G13" s="164">
        <v>23730.1</v>
      </c>
      <c r="H13" s="158">
        <v>81.8</v>
      </c>
      <c r="I13" s="164">
        <v>18269.7</v>
      </c>
      <c r="J13" s="158">
        <v>63</v>
      </c>
      <c r="K13" s="164">
        <v>6551.4999999999991</v>
      </c>
      <c r="L13" s="158">
        <v>22.6</v>
      </c>
      <c r="M13" s="164">
        <v>12611.900000000001</v>
      </c>
      <c r="N13" s="158">
        <v>43.5</v>
      </c>
      <c r="O13" s="164">
        <v>16650</v>
      </c>
      <c r="P13" s="158">
        <v>57.4</v>
      </c>
    </row>
    <row r="14" spans="1:16" ht="17.25" customHeight="1" x14ac:dyDescent="0.15">
      <c r="A14" s="146">
        <f t="shared" si="0"/>
        <v>21</v>
      </c>
      <c r="B14" s="376"/>
      <c r="C14" s="298">
        <v>21</v>
      </c>
      <c r="D14" s="309"/>
      <c r="E14" s="164">
        <v>81887.5</v>
      </c>
      <c r="F14" s="158">
        <v>280.39999999999998</v>
      </c>
      <c r="G14" s="164">
        <v>24256.199999999997</v>
      </c>
      <c r="H14" s="158">
        <v>83.1</v>
      </c>
      <c r="I14" s="164">
        <v>19630.099999999999</v>
      </c>
      <c r="J14" s="158">
        <v>67.2</v>
      </c>
      <c r="K14" s="164">
        <v>6553.5</v>
      </c>
      <c r="L14" s="158">
        <v>22.4</v>
      </c>
      <c r="M14" s="164">
        <v>13278.8</v>
      </c>
      <c r="N14" s="158">
        <v>45.5</v>
      </c>
      <c r="O14" s="164">
        <v>18168.900000000001</v>
      </c>
      <c r="P14" s="158">
        <v>62.2</v>
      </c>
    </row>
    <row r="15" spans="1:16" ht="17.25" customHeight="1" x14ac:dyDescent="0.15">
      <c r="A15" s="146">
        <f t="shared" si="0"/>
        <v>22</v>
      </c>
      <c r="B15" s="376"/>
      <c r="C15" s="298">
        <v>22</v>
      </c>
      <c r="D15" s="309"/>
      <c r="E15" s="164">
        <v>84015.5</v>
      </c>
      <c r="F15" s="158">
        <v>286.7</v>
      </c>
      <c r="G15" s="164">
        <v>23632.5</v>
      </c>
      <c r="H15" s="158">
        <v>80.7</v>
      </c>
      <c r="I15" s="164">
        <v>18810.7</v>
      </c>
      <c r="J15" s="158">
        <v>64.2</v>
      </c>
      <c r="K15" s="164">
        <v>7006.4</v>
      </c>
      <c r="L15" s="158">
        <v>23.9</v>
      </c>
      <c r="M15" s="164">
        <v>14226.4</v>
      </c>
      <c r="N15" s="158">
        <v>48.6</v>
      </c>
      <c r="O15" s="164">
        <v>20339.5</v>
      </c>
      <c r="P15" s="158">
        <v>69.400000000000006</v>
      </c>
    </row>
    <row r="16" spans="1:16" ht="17.25" customHeight="1" x14ac:dyDescent="0.15">
      <c r="A16" s="146">
        <f t="shared" si="0"/>
        <v>23</v>
      </c>
      <c r="B16" s="376"/>
      <c r="C16" s="298">
        <v>23</v>
      </c>
      <c r="D16" s="309"/>
      <c r="E16" s="164">
        <v>81789.67</v>
      </c>
      <c r="F16" s="158">
        <v>279.10000000000002</v>
      </c>
      <c r="G16" s="164">
        <v>22699.02</v>
      </c>
      <c r="H16" s="158">
        <v>77.5</v>
      </c>
      <c r="I16" s="164">
        <v>17128.23</v>
      </c>
      <c r="J16" s="158">
        <v>58.5</v>
      </c>
      <c r="K16" s="164">
        <v>7160.869999999999</v>
      </c>
      <c r="L16" s="158">
        <v>24.4</v>
      </c>
      <c r="M16" s="164">
        <v>15881.380000000001</v>
      </c>
      <c r="N16" s="158">
        <v>54.2</v>
      </c>
      <c r="O16" s="164">
        <v>18920.169999999998</v>
      </c>
      <c r="P16" s="158">
        <v>64.599999999999994</v>
      </c>
    </row>
    <row r="17" spans="1:16" ht="17.25" customHeight="1" x14ac:dyDescent="0.15">
      <c r="A17" s="146">
        <f t="shared" si="0"/>
        <v>24</v>
      </c>
      <c r="B17" s="376"/>
      <c r="C17" s="298">
        <v>24</v>
      </c>
      <c r="D17" s="309"/>
      <c r="E17" s="164">
        <v>73444.800000000003</v>
      </c>
      <c r="F17" s="158">
        <v>249</v>
      </c>
      <c r="G17" s="164">
        <v>19250.5</v>
      </c>
      <c r="H17" s="158">
        <v>65.3</v>
      </c>
      <c r="I17" s="164">
        <v>15568</v>
      </c>
      <c r="J17" s="158">
        <v>52.8</v>
      </c>
      <c r="K17" s="164">
        <v>6502.9</v>
      </c>
      <c r="L17" s="158">
        <v>22</v>
      </c>
      <c r="M17" s="164">
        <v>16120.4</v>
      </c>
      <c r="N17" s="158">
        <v>54.6</v>
      </c>
      <c r="O17" s="164">
        <v>16003</v>
      </c>
      <c r="P17" s="158">
        <v>54.2</v>
      </c>
    </row>
    <row r="18" spans="1:16" ht="17.25" customHeight="1" thickBot="1" x14ac:dyDescent="0.2">
      <c r="A18" s="146">
        <f t="shared" si="0"/>
        <v>25</v>
      </c>
      <c r="B18" s="376"/>
      <c r="C18" s="298">
        <v>25</v>
      </c>
      <c r="D18" s="309"/>
      <c r="E18" s="164">
        <v>62692</v>
      </c>
      <c r="F18" s="158">
        <v>213.3</v>
      </c>
      <c r="G18" s="164">
        <v>18684.099999999999</v>
      </c>
      <c r="H18" s="158">
        <v>63.6</v>
      </c>
      <c r="I18" s="164">
        <v>13416.1</v>
      </c>
      <c r="J18" s="158">
        <v>45.6</v>
      </c>
      <c r="K18" s="164">
        <v>5355</v>
      </c>
      <c r="L18" s="158">
        <v>18.2</v>
      </c>
      <c r="M18" s="164">
        <v>13158.5</v>
      </c>
      <c r="N18" s="158">
        <v>44.8</v>
      </c>
      <c r="O18" s="164">
        <v>12078.3</v>
      </c>
      <c r="P18" s="158">
        <v>41.1</v>
      </c>
    </row>
    <row r="19" spans="1:16" ht="17.25" customHeight="1" thickTop="1" x14ac:dyDescent="0.15">
      <c r="A19" s="146">
        <f t="shared" si="0"/>
        <v>26</v>
      </c>
      <c r="B19" s="379">
        <v>25</v>
      </c>
      <c r="C19" s="380">
        <v>7</v>
      </c>
      <c r="D19" s="381" t="s">
        <v>52</v>
      </c>
      <c r="E19" s="382">
        <v>4711.5</v>
      </c>
      <c r="F19" s="383">
        <v>181.2</v>
      </c>
      <c r="G19" s="382">
        <v>1390.4</v>
      </c>
      <c r="H19" s="383">
        <v>53.5</v>
      </c>
      <c r="I19" s="382">
        <v>1037.9000000000001</v>
      </c>
      <c r="J19" s="383">
        <v>39.9</v>
      </c>
      <c r="K19" s="382">
        <v>371.7</v>
      </c>
      <c r="L19" s="383">
        <v>14.3</v>
      </c>
      <c r="M19" s="382">
        <v>1016.5</v>
      </c>
      <c r="N19" s="383">
        <v>39.1</v>
      </c>
      <c r="O19" s="382">
        <v>895</v>
      </c>
      <c r="P19" s="383">
        <v>34.4</v>
      </c>
    </row>
    <row r="20" spans="1:16" ht="17.25" customHeight="1" x14ac:dyDescent="0.15">
      <c r="A20" s="146">
        <f t="shared" si="0"/>
        <v>27</v>
      </c>
      <c r="B20" s="318"/>
      <c r="C20" s="298">
        <v>8</v>
      </c>
      <c r="D20" s="309"/>
      <c r="E20" s="164">
        <v>4623.8</v>
      </c>
      <c r="F20" s="158">
        <v>171.3</v>
      </c>
      <c r="G20" s="164">
        <v>1390.5</v>
      </c>
      <c r="H20" s="158">
        <v>51.5</v>
      </c>
      <c r="I20" s="164">
        <v>1010.2</v>
      </c>
      <c r="J20" s="158">
        <v>37.4</v>
      </c>
      <c r="K20" s="164">
        <v>383.09999999999997</v>
      </c>
      <c r="L20" s="158">
        <v>14.2</v>
      </c>
      <c r="M20" s="164">
        <v>963</v>
      </c>
      <c r="N20" s="158">
        <v>35.700000000000003</v>
      </c>
      <c r="O20" s="164">
        <v>877</v>
      </c>
      <c r="P20" s="158">
        <v>32.5</v>
      </c>
    </row>
    <row r="21" spans="1:16" ht="17.25" customHeight="1" x14ac:dyDescent="0.15">
      <c r="A21" s="146">
        <f t="shared" si="0"/>
        <v>28</v>
      </c>
      <c r="B21" s="318"/>
      <c r="C21" s="298">
        <v>9</v>
      </c>
      <c r="D21" s="309"/>
      <c r="E21" s="164">
        <v>4570.5</v>
      </c>
      <c r="F21" s="158">
        <v>198.7</v>
      </c>
      <c r="G21" s="164">
        <v>1343.1999999999998</v>
      </c>
      <c r="H21" s="158">
        <v>58.4</v>
      </c>
      <c r="I21" s="164">
        <v>987</v>
      </c>
      <c r="J21" s="158">
        <v>42.9</v>
      </c>
      <c r="K21" s="164">
        <v>372.70000000000005</v>
      </c>
      <c r="L21" s="158">
        <v>16.2</v>
      </c>
      <c r="M21" s="164">
        <v>1012.1</v>
      </c>
      <c r="N21" s="158">
        <v>44</v>
      </c>
      <c r="O21" s="164">
        <v>855.5</v>
      </c>
      <c r="P21" s="158">
        <v>37.200000000000003</v>
      </c>
    </row>
    <row r="22" spans="1:16" ht="17.25" customHeight="1" x14ac:dyDescent="0.15">
      <c r="A22" s="146">
        <f t="shared" si="0"/>
        <v>29</v>
      </c>
      <c r="B22" s="318"/>
      <c r="C22" s="298">
        <v>10</v>
      </c>
      <c r="D22" s="309"/>
      <c r="E22" s="164">
        <v>4950</v>
      </c>
      <c r="F22" s="158">
        <v>190.4</v>
      </c>
      <c r="G22" s="164">
        <v>1416.9999999999998</v>
      </c>
      <c r="H22" s="158">
        <v>54.5</v>
      </c>
      <c r="I22" s="164">
        <v>1119.9000000000001</v>
      </c>
      <c r="J22" s="158">
        <v>43.1</v>
      </c>
      <c r="K22" s="164">
        <v>483.70000000000005</v>
      </c>
      <c r="L22" s="158">
        <v>18.600000000000001</v>
      </c>
      <c r="M22" s="164">
        <v>1003.6999999999999</v>
      </c>
      <c r="N22" s="158">
        <v>38.6</v>
      </c>
      <c r="O22" s="164">
        <v>925.7</v>
      </c>
      <c r="P22" s="158">
        <v>35.6</v>
      </c>
    </row>
    <row r="23" spans="1:16" ht="17.25" customHeight="1" x14ac:dyDescent="0.15">
      <c r="A23" s="146">
        <f t="shared" si="0"/>
        <v>30</v>
      </c>
      <c r="B23" s="318"/>
      <c r="C23" s="298">
        <v>11</v>
      </c>
      <c r="D23" s="309"/>
      <c r="E23" s="164">
        <v>5135.2000000000007</v>
      </c>
      <c r="F23" s="158">
        <v>214</v>
      </c>
      <c r="G23" s="164">
        <v>1551.2000000000003</v>
      </c>
      <c r="H23" s="158">
        <v>64.599999999999994</v>
      </c>
      <c r="I23" s="164">
        <v>1110.1000000000001</v>
      </c>
      <c r="J23" s="158">
        <v>46.3</v>
      </c>
      <c r="K23" s="164">
        <v>461.20000000000005</v>
      </c>
      <c r="L23" s="158">
        <v>19.2</v>
      </c>
      <c r="M23" s="164">
        <v>894.5</v>
      </c>
      <c r="N23" s="158">
        <v>37.299999999999997</v>
      </c>
      <c r="O23" s="164">
        <v>1118.2</v>
      </c>
      <c r="P23" s="158">
        <v>46.6</v>
      </c>
    </row>
    <row r="24" spans="1:16" ht="17.25" customHeight="1" x14ac:dyDescent="0.15">
      <c r="A24" s="146">
        <f t="shared" si="0"/>
        <v>31</v>
      </c>
      <c r="B24" s="349"/>
      <c r="C24" s="332">
        <v>12</v>
      </c>
      <c r="D24" s="316"/>
      <c r="E24" s="207">
        <v>6323.1</v>
      </c>
      <c r="F24" s="206">
        <v>253</v>
      </c>
      <c r="G24" s="207">
        <v>2591.5</v>
      </c>
      <c r="H24" s="206">
        <v>103.7</v>
      </c>
      <c r="I24" s="207">
        <v>1149.4000000000001</v>
      </c>
      <c r="J24" s="206">
        <v>46</v>
      </c>
      <c r="K24" s="207">
        <v>484.59999999999997</v>
      </c>
      <c r="L24" s="206">
        <v>19.399999999999999</v>
      </c>
      <c r="M24" s="207">
        <v>871.6</v>
      </c>
      <c r="N24" s="206">
        <v>34.9</v>
      </c>
      <c r="O24" s="207">
        <v>1226.0000000000002</v>
      </c>
      <c r="P24" s="206">
        <v>49</v>
      </c>
    </row>
    <row r="25" spans="1:16" ht="17.25" customHeight="1" x14ac:dyDescent="0.15">
      <c r="A25" s="146">
        <f t="shared" si="0"/>
        <v>32</v>
      </c>
      <c r="B25" s="384" t="s">
        <v>503</v>
      </c>
      <c r="C25" s="298">
        <v>1</v>
      </c>
      <c r="D25" s="309" t="s">
        <v>52</v>
      </c>
      <c r="E25" s="164">
        <v>4303.3999999999996</v>
      </c>
      <c r="F25" s="158">
        <v>195.6</v>
      </c>
      <c r="G25" s="164">
        <v>1224.1000000000001</v>
      </c>
      <c r="H25" s="385">
        <v>55.6</v>
      </c>
      <c r="I25" s="386">
        <v>959.3</v>
      </c>
      <c r="J25" s="387">
        <v>43.6</v>
      </c>
      <c r="K25" s="386">
        <v>307</v>
      </c>
      <c r="L25" s="386">
        <v>14</v>
      </c>
      <c r="M25" s="388">
        <v>893.5</v>
      </c>
      <c r="N25" s="387">
        <v>40.6</v>
      </c>
      <c r="O25" s="386">
        <v>919.5</v>
      </c>
      <c r="P25" s="158">
        <v>41.8</v>
      </c>
    </row>
    <row r="26" spans="1:16" ht="17.25" customHeight="1" x14ac:dyDescent="0.15">
      <c r="A26" s="146">
        <f t="shared" si="0"/>
        <v>33</v>
      </c>
      <c r="B26" s="360"/>
      <c r="C26" s="298">
        <v>2</v>
      </c>
      <c r="D26" s="309"/>
      <c r="E26" s="164">
        <v>4325.1000000000004</v>
      </c>
      <c r="F26" s="158">
        <v>188</v>
      </c>
      <c r="G26" s="164">
        <v>1252.5</v>
      </c>
      <c r="H26" s="385">
        <v>54.5</v>
      </c>
      <c r="I26" s="386">
        <v>945.6</v>
      </c>
      <c r="J26" s="387">
        <v>41.1</v>
      </c>
      <c r="K26" s="386">
        <v>369.79999999999995</v>
      </c>
      <c r="L26" s="386">
        <v>16.100000000000001</v>
      </c>
      <c r="M26" s="388">
        <v>871.7</v>
      </c>
      <c r="N26" s="387">
        <v>37.9</v>
      </c>
      <c r="O26" s="386">
        <v>885.5</v>
      </c>
      <c r="P26" s="158">
        <v>38.5</v>
      </c>
    </row>
    <row r="27" spans="1:16" ht="17.25" customHeight="1" x14ac:dyDescent="0.15">
      <c r="A27" s="146">
        <f t="shared" si="0"/>
        <v>34</v>
      </c>
      <c r="B27" s="360"/>
      <c r="C27" s="298">
        <v>3</v>
      </c>
      <c r="D27" s="309"/>
      <c r="E27" s="164">
        <v>4930</v>
      </c>
      <c r="F27" s="158">
        <v>197.2</v>
      </c>
      <c r="G27" s="164">
        <v>1441.9</v>
      </c>
      <c r="H27" s="385">
        <v>57.7</v>
      </c>
      <c r="I27" s="386">
        <v>958.90000000000009</v>
      </c>
      <c r="J27" s="387">
        <v>38.299999999999997</v>
      </c>
      <c r="K27" s="386">
        <v>427.1</v>
      </c>
      <c r="L27" s="386">
        <v>17.100000000000001</v>
      </c>
      <c r="M27" s="388">
        <v>1049.5</v>
      </c>
      <c r="N27" s="387">
        <v>42</v>
      </c>
      <c r="O27" s="386">
        <v>1052.5999999999999</v>
      </c>
      <c r="P27" s="158">
        <v>42.1</v>
      </c>
    </row>
    <row r="28" spans="1:16" ht="17.25" customHeight="1" x14ac:dyDescent="0.15">
      <c r="A28" s="146">
        <f t="shared" si="0"/>
        <v>35</v>
      </c>
      <c r="B28" s="360"/>
      <c r="C28" s="298">
        <v>4</v>
      </c>
      <c r="D28" s="309"/>
      <c r="E28" s="164">
        <v>4945.8</v>
      </c>
      <c r="F28" s="158">
        <v>197.8</v>
      </c>
      <c r="G28" s="164">
        <v>1471.5000000000002</v>
      </c>
      <c r="H28" s="385">
        <v>58.9</v>
      </c>
      <c r="I28" s="386">
        <v>945.7</v>
      </c>
      <c r="J28" s="387">
        <v>37.799999999999997</v>
      </c>
      <c r="K28" s="386">
        <v>508</v>
      </c>
      <c r="L28" s="386">
        <v>20.3</v>
      </c>
      <c r="M28" s="388">
        <v>1035.8</v>
      </c>
      <c r="N28" s="387">
        <v>41.4</v>
      </c>
      <c r="O28" s="386">
        <v>984.8</v>
      </c>
      <c r="P28" s="158">
        <v>39.4</v>
      </c>
    </row>
    <row r="29" spans="1:16" ht="17.25" customHeight="1" x14ac:dyDescent="0.15">
      <c r="A29" s="146">
        <f t="shared" si="0"/>
        <v>36</v>
      </c>
      <c r="B29" s="360"/>
      <c r="C29" s="298">
        <v>5</v>
      </c>
      <c r="D29" s="309"/>
      <c r="E29" s="164">
        <v>4849.5</v>
      </c>
      <c r="F29" s="158">
        <v>202.1</v>
      </c>
      <c r="G29" s="164">
        <v>1379.8</v>
      </c>
      <c r="H29" s="385">
        <v>57.5</v>
      </c>
      <c r="I29" s="386">
        <v>986</v>
      </c>
      <c r="J29" s="387">
        <v>41.1</v>
      </c>
      <c r="K29" s="386">
        <v>418.4</v>
      </c>
      <c r="L29" s="386">
        <v>17.399999999999999</v>
      </c>
      <c r="M29" s="388">
        <v>1051.5999999999999</v>
      </c>
      <c r="N29" s="387">
        <v>43.8</v>
      </c>
      <c r="O29" s="386">
        <v>1013.6999999999999</v>
      </c>
      <c r="P29" s="158">
        <v>42.2</v>
      </c>
    </row>
    <row r="30" spans="1:16" ht="17.25" customHeight="1" x14ac:dyDescent="0.15">
      <c r="A30" s="146">
        <f t="shared" si="0"/>
        <v>37</v>
      </c>
      <c r="B30" s="184"/>
      <c r="C30" s="184">
        <v>6</v>
      </c>
      <c r="D30" s="309"/>
      <c r="E30" s="164">
        <v>4416.5</v>
      </c>
      <c r="F30" s="158">
        <v>176.7</v>
      </c>
      <c r="G30" s="164">
        <v>1387.5</v>
      </c>
      <c r="H30" s="385">
        <v>55.5</v>
      </c>
      <c r="I30" s="386">
        <v>863.40000000000009</v>
      </c>
      <c r="J30" s="387">
        <v>34.5</v>
      </c>
      <c r="K30" s="386">
        <v>367.6</v>
      </c>
      <c r="L30" s="386">
        <v>14.7</v>
      </c>
      <c r="M30" s="388">
        <v>876.5</v>
      </c>
      <c r="N30" s="387">
        <v>35.1</v>
      </c>
      <c r="O30" s="386">
        <v>921.5</v>
      </c>
      <c r="P30" s="158">
        <v>36.9</v>
      </c>
    </row>
    <row r="31" spans="1:16" ht="17.25" customHeight="1" x14ac:dyDescent="0.15">
      <c r="A31" s="146">
        <f t="shared" si="0"/>
        <v>38</v>
      </c>
      <c r="B31" s="332"/>
      <c r="C31" s="389">
        <v>7</v>
      </c>
      <c r="D31" s="389"/>
      <c r="E31" s="207">
        <v>4598.7</v>
      </c>
      <c r="F31" s="206">
        <v>176.9</v>
      </c>
      <c r="G31" s="207">
        <v>1464.8</v>
      </c>
      <c r="H31" s="390">
        <v>56.3</v>
      </c>
      <c r="I31" s="391">
        <v>868.4</v>
      </c>
      <c r="J31" s="392">
        <v>33.4</v>
      </c>
      <c r="K31" s="391">
        <v>311.40000000000003</v>
      </c>
      <c r="L31" s="391">
        <v>12</v>
      </c>
      <c r="M31" s="393">
        <v>1018.7</v>
      </c>
      <c r="N31" s="392">
        <v>39.200000000000003</v>
      </c>
      <c r="O31" s="391">
        <v>935.4</v>
      </c>
      <c r="P31" s="206">
        <v>36</v>
      </c>
    </row>
    <row r="32" spans="1:16" ht="14.25" customHeight="1" x14ac:dyDescent="0.15">
      <c r="B32" s="345" t="s">
        <v>174</v>
      </c>
      <c r="C32" s="365">
        <v>1</v>
      </c>
      <c r="D32" s="261" t="s">
        <v>504</v>
      </c>
    </row>
    <row r="33" spans="3:4" ht="14.25" customHeight="1" x14ac:dyDescent="0.15">
      <c r="C33" s="365">
        <v>2</v>
      </c>
      <c r="D33" s="261" t="s">
        <v>505</v>
      </c>
    </row>
    <row r="34" spans="3:4" ht="14.25" customHeight="1" x14ac:dyDescent="0.15">
      <c r="C34" s="365">
        <v>3</v>
      </c>
      <c r="D34" s="261" t="s">
        <v>506</v>
      </c>
    </row>
    <row r="35" spans="3:4" ht="14.25" customHeight="1" x14ac:dyDescent="0.15">
      <c r="C35" s="365"/>
    </row>
    <row r="36" spans="3:4" ht="14.25" customHeight="1" x14ac:dyDescent="0.15"/>
  </sheetData>
  <mergeCells count="9">
    <mergeCell ref="M5:N5"/>
    <mergeCell ref="O5:P5"/>
    <mergeCell ref="B6:D6"/>
    <mergeCell ref="C2:G2"/>
    <mergeCell ref="C5:D5"/>
    <mergeCell ref="E5:F5"/>
    <mergeCell ref="G5:H5"/>
    <mergeCell ref="I5:J5"/>
    <mergeCell ref="K5:L5"/>
  </mergeCells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&amp;C-78-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74" customWidth="1"/>
    <col min="2" max="16384" width="9" style="274"/>
  </cols>
  <sheetData>
    <row r="1" spans="1:12" x14ac:dyDescent="0.15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2" x14ac:dyDescent="0.1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2" x14ac:dyDescent="0.15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</row>
    <row r="4" spans="1:12" x14ac:dyDescent="0.15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</row>
    <row r="5" spans="1:12" x14ac:dyDescent="0.15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</row>
    <row r="6" spans="1:12" x14ac:dyDescent="0.15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</row>
    <row r="7" spans="1:12" x14ac:dyDescent="0.15">
      <c r="A7" s="129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</row>
    <row r="8" spans="1:12" x14ac:dyDescent="0.15">
      <c r="A8" s="129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</row>
    <row r="9" spans="1:12" x14ac:dyDescent="0.15">
      <c r="A9" s="129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</row>
    <row r="10" spans="1:12" x14ac:dyDescent="0.15">
      <c r="A10" s="129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</row>
    <row r="11" spans="1:12" x14ac:dyDescent="0.15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</row>
    <row r="12" spans="1:12" x14ac:dyDescent="0.15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</row>
    <row r="13" spans="1:12" x14ac:dyDescent="0.15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</row>
    <row r="14" spans="1:12" x14ac:dyDescent="0.15">
      <c r="A14" s="129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</row>
    <row r="15" spans="1:12" x14ac:dyDescent="0.15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</row>
    <row r="16" spans="1:12" x14ac:dyDescent="0.15">
      <c r="A16" s="129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</row>
    <row r="17" spans="1:12" x14ac:dyDescent="0.15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</row>
    <row r="18" spans="1:12" x14ac:dyDescent="0.15">
      <c r="A18" s="129"/>
      <c r="B18" s="129"/>
      <c r="C18" s="129"/>
      <c r="D18" s="129"/>
      <c r="E18" s="129"/>
      <c r="F18" s="325"/>
      <c r="G18" s="220"/>
      <c r="H18" s="220"/>
      <c r="I18" s="220"/>
      <c r="J18" s="220"/>
      <c r="K18" s="220"/>
      <c r="L18" s="338"/>
    </row>
    <row r="19" spans="1:12" x14ac:dyDescent="0.15">
      <c r="A19" s="129"/>
      <c r="B19" s="129"/>
      <c r="C19" s="129"/>
      <c r="D19" s="129"/>
      <c r="E19" s="129"/>
      <c r="F19" s="353"/>
      <c r="G19" s="181"/>
      <c r="H19" s="181"/>
      <c r="I19" s="354" t="s">
        <v>175</v>
      </c>
      <c r="J19" s="181"/>
      <c r="K19" s="181"/>
      <c r="L19" s="347"/>
    </row>
    <row r="20" spans="1:12" x14ac:dyDescent="0.15">
      <c r="A20" s="129"/>
      <c r="B20" s="129"/>
      <c r="C20" s="129"/>
      <c r="D20" s="129"/>
      <c r="E20" s="129"/>
      <c r="F20" s="353"/>
      <c r="G20" s="181"/>
      <c r="H20" s="181"/>
      <c r="I20" s="181"/>
      <c r="J20" s="181"/>
      <c r="K20" s="181"/>
      <c r="L20" s="347"/>
    </row>
    <row r="21" spans="1:12" x14ac:dyDescent="0.15">
      <c r="A21" s="129"/>
      <c r="B21" s="129"/>
      <c r="C21" s="129"/>
      <c r="D21" s="129"/>
      <c r="E21" s="129"/>
      <c r="F21" s="353"/>
      <c r="G21" s="181"/>
      <c r="H21" s="282"/>
      <c r="I21" s="335" t="s">
        <v>466</v>
      </c>
      <c r="J21" s="181"/>
      <c r="K21" s="181"/>
      <c r="L21" s="347"/>
    </row>
    <row r="22" spans="1:12" x14ac:dyDescent="0.15">
      <c r="A22" s="129"/>
      <c r="B22" s="129"/>
      <c r="C22" s="129"/>
      <c r="D22" s="129"/>
      <c r="E22" s="129"/>
      <c r="F22" s="353"/>
      <c r="G22" s="181"/>
      <c r="H22" s="181"/>
      <c r="I22" s="181"/>
      <c r="J22" s="181"/>
      <c r="K22" s="181"/>
      <c r="L22" s="347"/>
    </row>
    <row r="23" spans="1:12" x14ac:dyDescent="0.15">
      <c r="A23" s="129"/>
      <c r="B23" s="129"/>
      <c r="C23" s="129"/>
      <c r="D23" s="129"/>
      <c r="E23" s="129"/>
      <c r="F23" s="353"/>
      <c r="G23" s="181"/>
      <c r="H23" s="317"/>
      <c r="I23" s="351" t="s">
        <v>185</v>
      </c>
      <c r="J23" s="181"/>
      <c r="K23" s="181"/>
      <c r="L23" s="347"/>
    </row>
    <row r="24" spans="1:12" x14ac:dyDescent="0.15">
      <c r="A24" s="129"/>
      <c r="B24" s="129"/>
      <c r="C24" s="129"/>
      <c r="D24" s="129"/>
      <c r="E24" s="129"/>
      <c r="F24" s="353"/>
      <c r="G24" s="181"/>
      <c r="H24" s="181"/>
      <c r="I24" s="181"/>
      <c r="J24" s="181"/>
      <c r="K24" s="181"/>
      <c r="L24" s="347"/>
    </row>
    <row r="25" spans="1:12" x14ac:dyDescent="0.15">
      <c r="A25" s="129"/>
      <c r="B25" s="129"/>
      <c r="C25" s="129"/>
      <c r="D25" s="129"/>
      <c r="E25" s="129"/>
      <c r="F25" s="353"/>
      <c r="G25" s="181" t="s">
        <v>176</v>
      </c>
      <c r="H25" s="181"/>
      <c r="I25" s="181"/>
      <c r="J25" s="181"/>
      <c r="K25" s="181"/>
      <c r="L25" s="347"/>
    </row>
    <row r="26" spans="1:12" x14ac:dyDescent="0.15">
      <c r="A26" s="129"/>
      <c r="B26" s="129"/>
      <c r="C26" s="129"/>
      <c r="D26" s="129"/>
      <c r="E26" s="129"/>
      <c r="F26" s="353"/>
      <c r="G26" s="181" t="s">
        <v>177</v>
      </c>
      <c r="H26" s="181"/>
      <c r="I26" s="181"/>
      <c r="J26" s="181"/>
      <c r="K26" s="181"/>
      <c r="L26" s="347"/>
    </row>
    <row r="27" spans="1:12" x14ac:dyDescent="0.15">
      <c r="A27" s="129"/>
      <c r="B27" s="129"/>
      <c r="C27" s="129"/>
      <c r="D27" s="129"/>
      <c r="E27" s="129"/>
      <c r="F27" s="353"/>
      <c r="G27" s="181"/>
      <c r="H27" s="181"/>
      <c r="I27" s="181" t="s">
        <v>178</v>
      </c>
      <c r="J27" s="181"/>
      <c r="K27" s="181"/>
      <c r="L27" s="347"/>
    </row>
    <row r="28" spans="1:12" x14ac:dyDescent="0.15">
      <c r="A28" s="129"/>
      <c r="B28" s="129"/>
      <c r="C28" s="129"/>
      <c r="D28" s="129"/>
      <c r="E28" s="129"/>
      <c r="F28" s="353"/>
      <c r="G28" s="181"/>
      <c r="H28" s="181"/>
      <c r="I28" s="181" t="s">
        <v>179</v>
      </c>
      <c r="J28" s="181"/>
      <c r="K28" s="181"/>
      <c r="L28" s="347"/>
    </row>
    <row r="29" spans="1:12" x14ac:dyDescent="0.15">
      <c r="A29" s="129"/>
      <c r="B29" s="129"/>
      <c r="C29" s="129"/>
      <c r="D29" s="129"/>
      <c r="E29" s="129"/>
      <c r="F29" s="353"/>
      <c r="G29" s="181"/>
      <c r="H29" s="181"/>
      <c r="I29" s="181"/>
      <c r="J29" s="181"/>
      <c r="K29" s="181"/>
      <c r="L29" s="347"/>
    </row>
    <row r="30" spans="1:12" x14ac:dyDescent="0.15">
      <c r="A30" s="129"/>
      <c r="B30" s="129"/>
      <c r="C30" s="129"/>
      <c r="D30" s="129"/>
      <c r="E30" s="129"/>
      <c r="F30" s="353"/>
      <c r="G30" s="181" t="s">
        <v>180</v>
      </c>
      <c r="H30" s="181"/>
      <c r="I30" s="181"/>
      <c r="J30" s="181"/>
      <c r="K30" s="181"/>
      <c r="L30" s="347"/>
    </row>
    <row r="31" spans="1:12" x14ac:dyDescent="0.15">
      <c r="A31" s="129"/>
      <c r="B31" s="129"/>
      <c r="C31" s="129"/>
      <c r="D31" s="129"/>
      <c r="E31" s="129"/>
      <c r="F31" s="353"/>
      <c r="G31" s="181" t="s">
        <v>181</v>
      </c>
      <c r="H31" s="181"/>
      <c r="I31" s="181"/>
      <c r="J31" s="181"/>
      <c r="K31" s="181"/>
      <c r="L31" s="347"/>
    </row>
    <row r="32" spans="1:12" x14ac:dyDescent="0.15">
      <c r="A32" s="129"/>
      <c r="B32" s="129"/>
      <c r="C32" s="129"/>
      <c r="D32" s="129"/>
      <c r="E32" s="129"/>
      <c r="F32" s="353"/>
      <c r="G32" s="181"/>
      <c r="H32" s="181"/>
      <c r="I32" s="181" t="s">
        <v>182</v>
      </c>
      <c r="J32" s="181"/>
      <c r="K32" s="181"/>
      <c r="L32" s="347"/>
    </row>
    <row r="33" spans="1:12" x14ac:dyDescent="0.15">
      <c r="A33" s="129"/>
      <c r="B33" s="129"/>
      <c r="C33" s="129"/>
      <c r="D33" s="129"/>
      <c r="E33" s="129"/>
      <c r="F33" s="353"/>
      <c r="G33" s="181"/>
      <c r="H33" s="181"/>
      <c r="I33" s="181" t="s">
        <v>183</v>
      </c>
      <c r="J33" s="181"/>
      <c r="K33" s="181"/>
      <c r="L33" s="347"/>
    </row>
    <row r="34" spans="1:12" x14ac:dyDescent="0.15">
      <c r="A34" s="129"/>
      <c r="B34" s="129"/>
      <c r="C34" s="129"/>
      <c r="D34" s="129"/>
      <c r="E34" s="129"/>
      <c r="F34" s="341"/>
      <c r="G34" s="213"/>
      <c r="H34" s="213"/>
      <c r="I34" s="213"/>
      <c r="J34" s="213"/>
      <c r="K34" s="213"/>
      <c r="L34" s="375"/>
    </row>
    <row r="35" spans="1:12" ht="8.25" customHeight="1" x14ac:dyDescent="0.15">
      <c r="A35" s="129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79" customWidth="1"/>
    <col min="2" max="2" width="4.375" style="179" customWidth="1"/>
    <col min="3" max="3" width="3.125" style="179" customWidth="1"/>
    <col min="4" max="4" width="2.625" style="179" customWidth="1"/>
    <col min="5" max="11" width="9.375" style="179" customWidth="1"/>
    <col min="12" max="12" width="10.625" style="179" customWidth="1"/>
    <col min="13" max="13" width="9.375" style="179" customWidth="1"/>
    <col min="14" max="14" width="10.625" style="179" customWidth="1"/>
    <col min="15" max="15" width="9.375" style="179" customWidth="1"/>
    <col min="16" max="16" width="10.625" style="179" customWidth="1"/>
    <col min="17" max="17" width="11.25" style="179" customWidth="1"/>
    <col min="18" max="16384" width="9" style="179"/>
  </cols>
  <sheetData>
    <row r="1" spans="1:17" s="237" customFormat="1" ht="19.5" customHeight="1" x14ac:dyDescent="0.15">
      <c r="A1" s="72"/>
      <c r="B1" s="358"/>
      <c r="C1" s="72"/>
      <c r="D1" s="244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s="313" customFormat="1" ht="15" customHeight="1" x14ac:dyDescent="0.15">
      <c r="A2" s="77"/>
      <c r="B2" s="189"/>
      <c r="C2" s="189"/>
      <c r="D2" s="202" t="s">
        <v>59</v>
      </c>
      <c r="E2" s="333" t="s">
        <v>60</v>
      </c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262" customFormat="1" x14ac:dyDescent="0.15">
      <c r="A3" s="26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256"/>
      <c r="Q3" s="257" t="s">
        <v>33</v>
      </c>
    </row>
    <row r="4" spans="1:17" ht="18.75" customHeight="1" x14ac:dyDescent="0.15">
      <c r="A4" s="72"/>
      <c r="B4" s="219"/>
      <c r="C4" s="226"/>
      <c r="D4" s="214"/>
      <c r="E4" s="400" t="s">
        <v>34</v>
      </c>
      <c r="F4" s="401"/>
      <c r="G4" s="401"/>
      <c r="H4" s="401"/>
      <c r="I4" s="402"/>
      <c r="J4" s="114"/>
      <c r="K4" s="114"/>
      <c r="L4" s="400" t="s">
        <v>35</v>
      </c>
      <c r="M4" s="401"/>
      <c r="N4" s="402"/>
      <c r="O4" s="114"/>
      <c r="P4" s="114"/>
      <c r="Q4" s="114"/>
    </row>
    <row r="5" spans="1:17" ht="18.75" customHeight="1" x14ac:dyDescent="0.15">
      <c r="A5" s="72"/>
      <c r="B5" s="238"/>
      <c r="C5" s="228"/>
      <c r="D5" s="227"/>
      <c r="E5" s="403" t="s">
        <v>36</v>
      </c>
      <c r="F5" s="404"/>
      <c r="G5" s="147" t="s">
        <v>37</v>
      </c>
      <c r="H5" s="215" t="s">
        <v>38</v>
      </c>
      <c r="I5" s="405" t="s">
        <v>39</v>
      </c>
      <c r="J5" s="116" t="s">
        <v>40</v>
      </c>
      <c r="K5" s="116" t="s">
        <v>41</v>
      </c>
      <c r="L5" s="147" t="s">
        <v>42</v>
      </c>
      <c r="M5" s="147" t="s">
        <v>43</v>
      </c>
      <c r="N5" s="405" t="s">
        <v>39</v>
      </c>
      <c r="O5" s="116" t="s">
        <v>44</v>
      </c>
      <c r="P5" s="116" t="s">
        <v>45</v>
      </c>
      <c r="Q5" s="116" t="s">
        <v>46</v>
      </c>
    </row>
    <row r="6" spans="1:17" ht="18.75" customHeight="1" x14ac:dyDescent="0.15">
      <c r="A6" s="72"/>
      <c r="B6" s="209"/>
      <c r="C6" s="231"/>
      <c r="D6" s="230"/>
      <c r="E6" s="224" t="s">
        <v>47</v>
      </c>
      <c r="F6" s="225" t="s">
        <v>48</v>
      </c>
      <c r="G6" s="139" t="s">
        <v>49</v>
      </c>
      <c r="H6" s="212" t="s">
        <v>48</v>
      </c>
      <c r="I6" s="406"/>
      <c r="J6" s="115"/>
      <c r="K6" s="115"/>
      <c r="L6" s="139" t="s">
        <v>50</v>
      </c>
      <c r="M6" s="139" t="s">
        <v>50</v>
      </c>
      <c r="N6" s="406"/>
      <c r="O6" s="115"/>
      <c r="P6" s="115"/>
      <c r="Q6" s="115"/>
    </row>
    <row r="7" spans="1:17" ht="16.5" customHeight="1" x14ac:dyDescent="0.15">
      <c r="A7" s="72"/>
      <c r="B7" s="210" t="s">
        <v>0</v>
      </c>
      <c r="C7" s="239">
        <v>40179</v>
      </c>
      <c r="D7" s="222" t="s">
        <v>1</v>
      </c>
      <c r="E7" s="81">
        <v>0</v>
      </c>
      <c r="F7" s="178">
        <v>2657228</v>
      </c>
      <c r="G7" s="81">
        <v>2096236</v>
      </c>
      <c r="H7" s="81">
        <v>1056915</v>
      </c>
      <c r="I7" s="81">
        <v>5810379</v>
      </c>
      <c r="J7" s="81">
        <v>0</v>
      </c>
      <c r="K7" s="81">
        <v>5810379</v>
      </c>
      <c r="L7" s="81">
        <v>20463410</v>
      </c>
      <c r="M7" s="81">
        <v>0</v>
      </c>
      <c r="N7" s="81">
        <v>20463410</v>
      </c>
      <c r="O7" s="81">
        <v>0</v>
      </c>
      <c r="P7" s="81">
        <v>20463410</v>
      </c>
      <c r="Q7" s="178">
        <v>26273789</v>
      </c>
    </row>
    <row r="8" spans="1:17" ht="16.5" customHeight="1" x14ac:dyDescent="0.15">
      <c r="A8" s="72"/>
      <c r="B8" s="174" t="s">
        <v>51</v>
      </c>
      <c r="C8" s="218">
        <v>40544</v>
      </c>
      <c r="D8" s="234" t="s">
        <v>51</v>
      </c>
      <c r="E8" s="44">
        <v>0</v>
      </c>
      <c r="F8" s="44">
        <v>2869919</v>
      </c>
      <c r="G8" s="44">
        <v>2078399</v>
      </c>
      <c r="H8" s="44">
        <v>770679</v>
      </c>
      <c r="I8" s="44">
        <v>5718997</v>
      </c>
      <c r="J8" s="44">
        <v>0</v>
      </c>
      <c r="K8" s="44">
        <v>5718997</v>
      </c>
      <c r="L8" s="44">
        <v>21735698</v>
      </c>
      <c r="M8" s="44">
        <v>0</v>
      </c>
      <c r="N8" s="44">
        <v>21735698</v>
      </c>
      <c r="O8" s="44">
        <v>0</v>
      </c>
      <c r="P8" s="44">
        <v>21735698</v>
      </c>
      <c r="Q8" s="123">
        <v>27454695</v>
      </c>
    </row>
    <row r="9" spans="1:17" ht="16.5" customHeight="1" x14ac:dyDescent="0.15">
      <c r="A9" s="72"/>
      <c r="B9" s="174" t="s">
        <v>51</v>
      </c>
      <c r="C9" s="218">
        <v>40909</v>
      </c>
      <c r="D9" s="234"/>
      <c r="E9" s="44">
        <v>0</v>
      </c>
      <c r="F9" s="44">
        <v>3693161</v>
      </c>
      <c r="G9" s="44">
        <v>2691385</v>
      </c>
      <c r="H9" s="44">
        <v>1141366</v>
      </c>
      <c r="I9" s="44">
        <v>7525912</v>
      </c>
      <c r="J9" s="44">
        <v>0</v>
      </c>
      <c r="K9" s="44">
        <v>7525912</v>
      </c>
      <c r="L9" s="44">
        <v>26007803</v>
      </c>
      <c r="M9" s="44">
        <v>0</v>
      </c>
      <c r="N9" s="44">
        <v>26007803</v>
      </c>
      <c r="O9" s="44">
        <v>0</v>
      </c>
      <c r="P9" s="44">
        <v>26007803</v>
      </c>
      <c r="Q9" s="123">
        <v>33533715</v>
      </c>
    </row>
    <row r="10" spans="1:17" ht="16.5" customHeight="1" x14ac:dyDescent="0.15">
      <c r="A10" s="72"/>
      <c r="B10" s="176" t="s">
        <v>51</v>
      </c>
      <c r="C10" s="240">
        <v>41275</v>
      </c>
      <c r="D10" s="223"/>
      <c r="E10" s="49">
        <v>0</v>
      </c>
      <c r="F10" s="49">
        <v>3419704</v>
      </c>
      <c r="G10" s="49">
        <v>2371023</v>
      </c>
      <c r="H10" s="49">
        <v>1274766</v>
      </c>
      <c r="I10" s="49">
        <v>7065493</v>
      </c>
      <c r="J10" s="49">
        <v>935442</v>
      </c>
      <c r="K10" s="49">
        <v>8000935</v>
      </c>
      <c r="L10" s="49">
        <v>27656312</v>
      </c>
      <c r="M10" s="49">
        <v>0</v>
      </c>
      <c r="N10" s="49">
        <v>27656312</v>
      </c>
      <c r="O10" s="49">
        <v>0</v>
      </c>
      <c r="P10" s="49">
        <v>27656312</v>
      </c>
      <c r="Q10" s="173">
        <v>35657247</v>
      </c>
    </row>
    <row r="11" spans="1:17" ht="16.5" customHeight="1" x14ac:dyDescent="0.15">
      <c r="A11" s="72"/>
      <c r="B11" s="174" t="s">
        <v>99</v>
      </c>
      <c r="C11" s="229">
        <v>41306</v>
      </c>
      <c r="D11" s="235" t="s">
        <v>52</v>
      </c>
      <c r="E11" s="211">
        <v>0</v>
      </c>
      <c r="F11" s="44">
        <v>254869.50000000003</v>
      </c>
      <c r="G11" s="125">
        <v>189335.5</v>
      </c>
      <c r="H11" s="125">
        <v>104189.1</v>
      </c>
      <c r="I11" s="44">
        <v>548394.1</v>
      </c>
      <c r="J11" s="44">
        <v>0</v>
      </c>
      <c r="K11" s="44">
        <v>548394.1</v>
      </c>
      <c r="L11" s="44">
        <v>2380238.5000000005</v>
      </c>
      <c r="M11" s="44">
        <v>0</v>
      </c>
      <c r="N11" s="44">
        <v>2380238.5000000005</v>
      </c>
      <c r="O11" s="125">
        <v>0</v>
      </c>
      <c r="P11" s="44">
        <v>2380238.5000000005</v>
      </c>
      <c r="Q11" s="123">
        <v>2928632.6000000006</v>
      </c>
    </row>
    <row r="12" spans="1:17" ht="16.5" customHeight="1" x14ac:dyDescent="0.15">
      <c r="A12" s="72"/>
      <c r="B12" s="174"/>
      <c r="C12" s="229">
        <v>41334</v>
      </c>
      <c r="D12" s="235"/>
      <c r="E12" s="211">
        <v>0</v>
      </c>
      <c r="F12" s="44">
        <v>248717.89999999997</v>
      </c>
      <c r="G12" s="236">
        <v>145889</v>
      </c>
      <c r="H12" s="125">
        <v>76393.5</v>
      </c>
      <c r="I12" s="123">
        <v>471000.4</v>
      </c>
      <c r="J12" s="44">
        <v>62022</v>
      </c>
      <c r="K12" s="44">
        <v>533022.39999999991</v>
      </c>
      <c r="L12" s="44">
        <v>1968183.4</v>
      </c>
      <c r="M12" s="44">
        <v>0</v>
      </c>
      <c r="N12" s="44">
        <v>1968183.4</v>
      </c>
      <c r="O12" s="125">
        <v>338221</v>
      </c>
      <c r="P12" s="44">
        <v>2306404.4</v>
      </c>
      <c r="Q12" s="123">
        <v>2839426.8</v>
      </c>
    </row>
    <row r="13" spans="1:17" ht="16.5" customHeight="1" x14ac:dyDescent="0.15">
      <c r="A13" s="72"/>
      <c r="B13" s="174"/>
      <c r="C13" s="229">
        <v>41365</v>
      </c>
      <c r="D13" s="235"/>
      <c r="E13" s="211">
        <v>0</v>
      </c>
      <c r="F13" s="44">
        <v>280270</v>
      </c>
      <c r="G13" s="125">
        <v>168546.3</v>
      </c>
      <c r="H13" s="125">
        <v>132112.5</v>
      </c>
      <c r="I13" s="44">
        <v>580928.80000000005</v>
      </c>
      <c r="J13" s="44">
        <v>54919.19999999999</v>
      </c>
      <c r="K13" s="44">
        <v>635848</v>
      </c>
      <c r="L13" s="44">
        <v>2180289.7999999998</v>
      </c>
      <c r="M13" s="44">
        <v>0</v>
      </c>
      <c r="N13" s="44">
        <v>2180289.7999999998</v>
      </c>
      <c r="O13" s="125">
        <v>386495.6</v>
      </c>
      <c r="P13" s="44">
        <v>2566785.4</v>
      </c>
      <c r="Q13" s="123">
        <v>3202633.4</v>
      </c>
    </row>
    <row r="14" spans="1:17" ht="16.5" customHeight="1" x14ac:dyDescent="0.15">
      <c r="A14" s="72"/>
      <c r="B14" s="174"/>
      <c r="C14" s="229">
        <v>41395</v>
      </c>
      <c r="D14" s="235"/>
      <c r="E14" s="211">
        <v>0</v>
      </c>
      <c r="F14" s="44">
        <v>318535.59999999998</v>
      </c>
      <c r="G14" s="125">
        <v>215070.9</v>
      </c>
      <c r="H14" s="125">
        <v>112236</v>
      </c>
      <c r="I14" s="44">
        <v>645842.5</v>
      </c>
      <c r="J14" s="44">
        <v>60021.399999999994</v>
      </c>
      <c r="K14" s="44">
        <v>705863.9</v>
      </c>
      <c r="L14" s="44">
        <v>2391700.2000000007</v>
      </c>
      <c r="M14" s="44">
        <v>0</v>
      </c>
      <c r="N14" s="44">
        <v>2391700.2000000007</v>
      </c>
      <c r="O14" s="125">
        <v>459180.7</v>
      </c>
      <c r="P14" s="44">
        <v>2850880.9000000008</v>
      </c>
      <c r="Q14" s="123">
        <v>3556744.8000000007</v>
      </c>
    </row>
    <row r="15" spans="1:17" ht="16.5" customHeight="1" x14ac:dyDescent="0.15">
      <c r="A15" s="72"/>
      <c r="B15" s="174"/>
      <c r="C15" s="229">
        <v>41426</v>
      </c>
      <c r="D15" s="235"/>
      <c r="E15" s="211">
        <v>0</v>
      </c>
      <c r="F15" s="44">
        <v>246933</v>
      </c>
      <c r="G15" s="125">
        <v>196351.8</v>
      </c>
      <c r="H15" s="125">
        <v>90540.6</v>
      </c>
      <c r="I15" s="44">
        <v>533825.4</v>
      </c>
      <c r="J15" s="44">
        <v>65013.2</v>
      </c>
      <c r="K15" s="44">
        <v>598838.6</v>
      </c>
      <c r="L15" s="44">
        <v>1763732.7000000002</v>
      </c>
      <c r="M15" s="44">
        <v>0</v>
      </c>
      <c r="N15" s="44">
        <v>1763732.7000000002</v>
      </c>
      <c r="O15" s="125">
        <v>375395.6</v>
      </c>
      <c r="P15" s="44">
        <v>2139128.3000000003</v>
      </c>
      <c r="Q15" s="123">
        <v>2737966.9000000004</v>
      </c>
    </row>
    <row r="16" spans="1:17" ht="16.5" customHeight="1" x14ac:dyDescent="0.15">
      <c r="A16" s="72"/>
      <c r="B16" s="174"/>
      <c r="C16" s="229">
        <v>41456</v>
      </c>
      <c r="D16" s="235"/>
      <c r="E16" s="211">
        <v>0</v>
      </c>
      <c r="F16" s="44">
        <v>332156.79999999999</v>
      </c>
      <c r="G16" s="125">
        <v>218453.6</v>
      </c>
      <c r="H16" s="125">
        <v>105999.79999999999</v>
      </c>
      <c r="I16" s="44">
        <v>656610.19999999995</v>
      </c>
      <c r="J16" s="44">
        <v>60102.000000000007</v>
      </c>
      <c r="K16" s="44">
        <v>716712.2</v>
      </c>
      <c r="L16" s="44">
        <v>2110277.9</v>
      </c>
      <c r="M16" s="44">
        <v>0</v>
      </c>
      <c r="N16" s="44">
        <v>2110277.9</v>
      </c>
      <c r="O16" s="125">
        <v>412972.5</v>
      </c>
      <c r="P16" s="44">
        <v>2523250.4</v>
      </c>
      <c r="Q16" s="123">
        <v>3239962.5999999996</v>
      </c>
    </row>
    <row r="17" spans="1:17" ht="16.5" customHeight="1" x14ac:dyDescent="0.15">
      <c r="A17" s="72"/>
      <c r="B17" s="174"/>
      <c r="C17" s="229">
        <v>41487</v>
      </c>
      <c r="D17" s="235"/>
      <c r="E17" s="211">
        <v>0</v>
      </c>
      <c r="F17" s="44">
        <v>258779.89999999997</v>
      </c>
      <c r="G17" s="125">
        <v>175362.8</v>
      </c>
      <c r="H17" s="125">
        <v>106790.7</v>
      </c>
      <c r="I17" s="44">
        <v>540933.39999999991</v>
      </c>
      <c r="J17" s="44">
        <v>52593.2</v>
      </c>
      <c r="K17" s="44">
        <v>593526.59999999986</v>
      </c>
      <c r="L17" s="44">
        <v>1992590.0999999996</v>
      </c>
      <c r="M17" s="44">
        <v>0</v>
      </c>
      <c r="N17" s="44">
        <v>1992590.0999999996</v>
      </c>
      <c r="O17" s="125">
        <v>440337.6</v>
      </c>
      <c r="P17" s="44">
        <v>2432927.6999999997</v>
      </c>
      <c r="Q17" s="123">
        <v>3026454.3</v>
      </c>
    </row>
    <row r="18" spans="1:17" ht="16.5" customHeight="1" x14ac:dyDescent="0.15">
      <c r="A18" s="72"/>
      <c r="B18" s="174"/>
      <c r="C18" s="229">
        <v>41518</v>
      </c>
      <c r="D18" s="235"/>
      <c r="E18" s="211">
        <v>0</v>
      </c>
      <c r="F18" s="44">
        <v>239716.5</v>
      </c>
      <c r="G18" s="125">
        <v>171190.5</v>
      </c>
      <c r="H18" s="125">
        <v>112164.2</v>
      </c>
      <c r="I18" s="44">
        <v>523071.2</v>
      </c>
      <c r="J18" s="44">
        <v>111650.79999999999</v>
      </c>
      <c r="K18" s="44">
        <v>634722</v>
      </c>
      <c r="L18" s="44">
        <v>2272637.7999999993</v>
      </c>
      <c r="M18" s="44">
        <v>0</v>
      </c>
      <c r="N18" s="44">
        <v>2272637.7999999993</v>
      </c>
      <c r="O18" s="125">
        <v>857371.2</v>
      </c>
      <c r="P18" s="44">
        <v>3130008.9999999991</v>
      </c>
      <c r="Q18" s="123">
        <v>3764730.9999999991</v>
      </c>
    </row>
    <row r="19" spans="1:17" ht="16.5" customHeight="1" x14ac:dyDescent="0.15">
      <c r="A19" s="72"/>
      <c r="B19" s="174"/>
      <c r="C19" s="229">
        <v>41548</v>
      </c>
      <c r="D19" s="235"/>
      <c r="E19" s="211">
        <v>0</v>
      </c>
      <c r="F19" s="44">
        <v>319387.69999999995</v>
      </c>
      <c r="G19" s="125">
        <v>244045.59999999998</v>
      </c>
      <c r="H19" s="125">
        <v>93454.399999999994</v>
      </c>
      <c r="I19" s="44">
        <v>656887.69999999995</v>
      </c>
      <c r="J19" s="44">
        <v>165086.80000000002</v>
      </c>
      <c r="K19" s="44">
        <v>821974.5</v>
      </c>
      <c r="L19" s="44">
        <v>2707008.9000000004</v>
      </c>
      <c r="M19" s="44">
        <v>0</v>
      </c>
      <c r="N19" s="44">
        <v>2707008.9000000004</v>
      </c>
      <c r="O19" s="125">
        <v>398857.20000000007</v>
      </c>
      <c r="P19" s="44">
        <v>3105866.1000000006</v>
      </c>
      <c r="Q19" s="44">
        <v>3927840.6000000006</v>
      </c>
    </row>
    <row r="20" spans="1:17" ht="16.5" customHeight="1" x14ac:dyDescent="0.15">
      <c r="A20" s="72"/>
      <c r="B20" s="174"/>
      <c r="C20" s="229">
        <v>41579</v>
      </c>
      <c r="D20" s="235"/>
      <c r="E20" s="211">
        <v>0</v>
      </c>
      <c r="F20" s="44">
        <v>279502.8</v>
      </c>
      <c r="G20" s="125">
        <v>219346.7</v>
      </c>
      <c r="H20" s="125">
        <v>103867.5</v>
      </c>
      <c r="I20" s="44">
        <v>602717</v>
      </c>
      <c r="J20" s="44">
        <v>147907.00000000003</v>
      </c>
      <c r="K20" s="44">
        <v>750624</v>
      </c>
      <c r="L20" s="44">
        <v>2612960.6999999997</v>
      </c>
      <c r="M20" s="44">
        <v>0</v>
      </c>
      <c r="N20" s="44">
        <v>2612960.6999999997</v>
      </c>
      <c r="O20" s="125">
        <v>356934.7</v>
      </c>
      <c r="P20" s="44">
        <v>2969895.4</v>
      </c>
      <c r="Q20" s="123">
        <v>3720519.4</v>
      </c>
    </row>
    <row r="21" spans="1:17" ht="16.5" customHeight="1" x14ac:dyDescent="0.15">
      <c r="A21" s="72"/>
      <c r="B21" s="174"/>
      <c r="C21" s="229">
        <v>41609</v>
      </c>
      <c r="D21" s="235"/>
      <c r="E21" s="211">
        <v>0</v>
      </c>
      <c r="F21" s="44">
        <v>304347.5</v>
      </c>
      <c r="G21" s="125">
        <v>218804.3</v>
      </c>
      <c r="H21" s="125">
        <v>133550.79999999999</v>
      </c>
      <c r="I21" s="44">
        <v>656702.6</v>
      </c>
      <c r="J21" s="44">
        <v>156126.79999999999</v>
      </c>
      <c r="K21" s="44">
        <v>812829.39999999991</v>
      </c>
      <c r="L21" s="44">
        <v>2812654.5999999996</v>
      </c>
      <c r="M21" s="44">
        <v>0</v>
      </c>
      <c r="N21" s="44">
        <v>2812654.5999999996</v>
      </c>
      <c r="O21" s="125">
        <v>387039.2</v>
      </c>
      <c r="P21" s="44">
        <v>3199693.8</v>
      </c>
      <c r="Q21" s="123">
        <v>4012523.2</v>
      </c>
    </row>
    <row r="22" spans="1:17" ht="16.5" customHeight="1" x14ac:dyDescent="0.15">
      <c r="A22" s="72"/>
      <c r="B22" s="174" t="s">
        <v>334</v>
      </c>
      <c r="C22" s="229">
        <v>41640</v>
      </c>
      <c r="D22" s="235" t="s">
        <v>52</v>
      </c>
      <c r="E22" s="211">
        <v>0</v>
      </c>
      <c r="F22" s="44">
        <v>343577.9</v>
      </c>
      <c r="G22" s="125">
        <v>192282.3</v>
      </c>
      <c r="H22" s="125">
        <v>106872.7</v>
      </c>
      <c r="I22" s="44">
        <v>642732.89999999991</v>
      </c>
      <c r="J22" s="44">
        <v>146887</v>
      </c>
      <c r="K22" s="44">
        <v>789619.89999999991</v>
      </c>
      <c r="L22" s="44">
        <v>2720619.0999999996</v>
      </c>
      <c r="M22" s="44">
        <v>0</v>
      </c>
      <c r="N22" s="44">
        <v>2720619.0999999996</v>
      </c>
      <c r="O22" s="125">
        <v>346973.3</v>
      </c>
      <c r="P22" s="44">
        <v>3067592.3999999994</v>
      </c>
      <c r="Q22" s="123">
        <v>3857212.2999999993</v>
      </c>
    </row>
    <row r="23" spans="1:17" ht="16.5" customHeight="1" x14ac:dyDescent="0.15">
      <c r="A23" s="72"/>
      <c r="B23" s="174"/>
      <c r="C23" s="229">
        <v>41671</v>
      </c>
      <c r="D23" s="235"/>
      <c r="E23" s="211">
        <v>0</v>
      </c>
      <c r="F23" s="44">
        <v>232246.6</v>
      </c>
      <c r="G23" s="125">
        <v>170830.4</v>
      </c>
      <c r="H23" s="125">
        <v>82784.5</v>
      </c>
      <c r="I23" s="44">
        <v>485861.5</v>
      </c>
      <c r="J23" s="44">
        <v>135040.6</v>
      </c>
      <c r="K23" s="44">
        <v>620902.1</v>
      </c>
      <c r="L23" s="44">
        <v>2347832.5999999996</v>
      </c>
      <c r="M23" s="44">
        <v>0</v>
      </c>
      <c r="N23" s="44">
        <v>2347832.5999999996</v>
      </c>
      <c r="O23" s="125">
        <v>330862.59999999998</v>
      </c>
      <c r="P23" s="44">
        <v>2678695.1999999997</v>
      </c>
      <c r="Q23" s="123">
        <v>3299597.3</v>
      </c>
    </row>
    <row r="24" spans="1:17" ht="16.5" customHeight="1" x14ac:dyDescent="0.15">
      <c r="A24" s="72"/>
      <c r="B24" s="174"/>
      <c r="C24" s="229">
        <v>41699</v>
      </c>
      <c r="D24" s="235"/>
      <c r="E24" s="211">
        <v>0</v>
      </c>
      <c r="F24" s="44">
        <v>269349.10000000003</v>
      </c>
      <c r="G24" s="125">
        <v>196031.89999999997</v>
      </c>
      <c r="H24" s="125">
        <v>100729.60000000001</v>
      </c>
      <c r="I24" s="44">
        <v>566110.6</v>
      </c>
      <c r="J24" s="44">
        <v>150439.30000000002</v>
      </c>
      <c r="K24" s="44">
        <v>716549.9</v>
      </c>
      <c r="L24" s="44">
        <v>2558668.6</v>
      </c>
      <c r="M24" s="44">
        <v>0</v>
      </c>
      <c r="N24" s="44">
        <v>2558668.6</v>
      </c>
      <c r="O24" s="125">
        <v>407205.69999999995</v>
      </c>
      <c r="P24" s="44">
        <v>2965874.3</v>
      </c>
      <c r="Q24" s="123">
        <v>3682424.2</v>
      </c>
    </row>
    <row r="25" spans="1:17" ht="16.5" customHeight="1" x14ac:dyDescent="0.15">
      <c r="A25" s="72"/>
      <c r="B25" s="174"/>
      <c r="C25" s="229">
        <v>41730</v>
      </c>
      <c r="D25" s="235"/>
      <c r="E25" s="211">
        <v>0</v>
      </c>
      <c r="F25" s="44">
        <v>284212.20000000007</v>
      </c>
      <c r="G25" s="125">
        <v>238251.59999999998</v>
      </c>
      <c r="H25" s="125">
        <v>110154.7</v>
      </c>
      <c r="I25" s="44">
        <v>632618.5</v>
      </c>
      <c r="J25" s="44">
        <v>178632.50000000003</v>
      </c>
      <c r="K25" s="44">
        <v>811251</v>
      </c>
      <c r="L25" s="44">
        <v>2588032.7000000002</v>
      </c>
      <c r="M25" s="44">
        <v>0</v>
      </c>
      <c r="N25" s="44">
        <v>2588032.7000000002</v>
      </c>
      <c r="O25" s="125">
        <v>473775.1</v>
      </c>
      <c r="P25" s="44">
        <v>3061807.8</v>
      </c>
      <c r="Q25" s="123">
        <v>3873058.8</v>
      </c>
    </row>
    <row r="26" spans="1:17" ht="16.5" customHeight="1" x14ac:dyDescent="0.15">
      <c r="A26" s="72"/>
      <c r="B26" s="174"/>
      <c r="C26" s="229">
        <v>41760</v>
      </c>
      <c r="D26" s="235"/>
      <c r="E26" s="211">
        <v>0</v>
      </c>
      <c r="F26" s="44">
        <v>232755.4</v>
      </c>
      <c r="G26" s="125">
        <v>193070.4</v>
      </c>
      <c r="H26" s="125">
        <v>79457.899999999994</v>
      </c>
      <c r="I26" s="44">
        <v>505283.69999999995</v>
      </c>
      <c r="J26" s="44">
        <v>136880.00000000003</v>
      </c>
      <c r="K26" s="44">
        <v>642163.69999999995</v>
      </c>
      <c r="L26" s="44">
        <v>2065511</v>
      </c>
      <c r="M26" s="44">
        <v>0</v>
      </c>
      <c r="N26" s="44">
        <v>2065511</v>
      </c>
      <c r="O26" s="125">
        <v>358876.3</v>
      </c>
      <c r="P26" s="44">
        <v>2424387.2999999998</v>
      </c>
      <c r="Q26" s="123">
        <v>3066551</v>
      </c>
    </row>
    <row r="27" spans="1:17" ht="16.5" customHeight="1" x14ac:dyDescent="0.15">
      <c r="A27" s="72"/>
      <c r="B27" s="174"/>
      <c r="C27" s="229">
        <v>41791</v>
      </c>
      <c r="D27" s="235"/>
      <c r="E27" s="211">
        <v>0</v>
      </c>
      <c r="F27" s="44">
        <v>237913.2</v>
      </c>
      <c r="G27" s="125">
        <v>219588.8</v>
      </c>
      <c r="H27" s="125">
        <v>126775.4</v>
      </c>
      <c r="I27" s="44">
        <v>584277.4</v>
      </c>
      <c r="J27" s="44">
        <v>136947.9</v>
      </c>
      <c r="K27" s="44">
        <v>721225.3</v>
      </c>
      <c r="L27" s="44">
        <v>2490203.7999999998</v>
      </c>
      <c r="M27" s="44">
        <v>0</v>
      </c>
      <c r="N27" s="44">
        <v>2490203.7999999998</v>
      </c>
      <c r="O27" s="125">
        <v>330502.09999999998</v>
      </c>
      <c r="P27" s="44">
        <v>2820705.9</v>
      </c>
      <c r="Q27" s="123">
        <v>3541931.2</v>
      </c>
    </row>
    <row r="28" spans="1:17" ht="16.5" customHeight="1" x14ac:dyDescent="0.15">
      <c r="A28" s="72"/>
      <c r="B28" s="174"/>
      <c r="C28" s="229">
        <v>41821</v>
      </c>
      <c r="D28" s="235"/>
      <c r="E28" s="211">
        <v>0</v>
      </c>
      <c r="F28" s="44">
        <v>328608.5</v>
      </c>
      <c r="G28" s="125">
        <v>255152.3</v>
      </c>
      <c r="H28" s="125">
        <v>114743.79999999999</v>
      </c>
      <c r="I28" s="44">
        <v>698504.60000000009</v>
      </c>
      <c r="J28" s="44">
        <v>144426.40000000002</v>
      </c>
      <c r="K28" s="44">
        <v>842931.00000000012</v>
      </c>
      <c r="L28" s="44">
        <v>2250365.7999999998</v>
      </c>
      <c r="M28" s="44">
        <v>0</v>
      </c>
      <c r="N28" s="44">
        <v>2250365.7999999998</v>
      </c>
      <c r="O28" s="125">
        <v>365886.1</v>
      </c>
      <c r="P28" s="44">
        <v>2616251.9</v>
      </c>
      <c r="Q28" s="123">
        <v>3459182.9</v>
      </c>
    </row>
    <row r="29" spans="1:17" ht="16.5" customHeight="1" x14ac:dyDescent="0.15">
      <c r="A29" s="72"/>
      <c r="B29" s="174"/>
      <c r="C29" s="229">
        <v>41852</v>
      </c>
      <c r="D29" s="235"/>
      <c r="E29" s="211">
        <v>0</v>
      </c>
      <c r="F29" s="44">
        <v>272571.7</v>
      </c>
      <c r="G29" s="125">
        <v>207536.2</v>
      </c>
      <c r="H29" s="125">
        <v>102596.9</v>
      </c>
      <c r="I29" s="44">
        <v>582704.80000000005</v>
      </c>
      <c r="J29" s="44">
        <v>131359.29999999999</v>
      </c>
      <c r="K29" s="44">
        <v>714064.10000000009</v>
      </c>
      <c r="L29" s="44">
        <v>2027557.1</v>
      </c>
      <c r="M29" s="44">
        <v>0</v>
      </c>
      <c r="N29" s="44">
        <v>2027557.1</v>
      </c>
      <c r="O29" s="125">
        <v>370128.69999999995</v>
      </c>
      <c r="P29" s="44">
        <v>2397685.7999999998</v>
      </c>
      <c r="Q29" s="123">
        <v>3111749.9</v>
      </c>
    </row>
    <row r="30" spans="1:17" ht="16.5" customHeight="1" x14ac:dyDescent="0.15">
      <c r="A30" s="72"/>
      <c r="B30" s="176"/>
      <c r="C30" s="216">
        <v>41883</v>
      </c>
      <c r="D30" s="217"/>
      <c r="E30" s="232">
        <v>0</v>
      </c>
      <c r="F30" s="49">
        <v>226278</v>
      </c>
      <c r="G30" s="148">
        <v>247468</v>
      </c>
      <c r="H30" s="148">
        <v>107843</v>
      </c>
      <c r="I30" s="49">
        <v>581589</v>
      </c>
      <c r="J30" s="49">
        <v>93976</v>
      </c>
      <c r="K30" s="49">
        <v>675565</v>
      </c>
      <c r="L30" s="49">
        <v>2185387</v>
      </c>
      <c r="M30" s="49">
        <v>0</v>
      </c>
      <c r="N30" s="49">
        <v>2185387</v>
      </c>
      <c r="O30" s="148">
        <v>371629</v>
      </c>
      <c r="P30" s="49">
        <v>2557016</v>
      </c>
      <c r="Q30" s="173">
        <v>3232581</v>
      </c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scale="98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85</vt:i4>
      </vt:variant>
    </vt:vector>
  </HeadingPairs>
  <TitlesOfParts>
    <vt:vector size="8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  <vt:lpstr>中_和3_1</vt:lpstr>
      <vt:lpstr>中_和3_2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中_豚_2</vt:lpstr>
      <vt:lpstr>中_豚ﾌﾛｰｽﾞﾝ</vt:lpstr>
      <vt:lpstr>中_輸入豚</vt:lpstr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  <vt:lpstr>取扱量１</vt:lpstr>
      <vt:lpstr>裏表紙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2022-10-07T05:42:35Z</dcterms:created>
  <dcterms:modified xsi:type="dcterms:W3CDTF">2022-10-07T05:42:35Z</dcterms:modified>
</cp:coreProperties>
</file>